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C:\Users\Cschulman\Documents\cts1\TEACH\Econ Data Analysis\S24\Homeworks\"/>
    </mc:Choice>
  </mc:AlternateContent>
  <xr:revisionPtr revIDLastSave="0" documentId="13_ncr:1_{F916CD6D-B40E-4824-BF76-137196D4558F}" xr6:coauthVersionLast="47" xr6:coauthVersionMax="47" xr10:uidLastSave="{00000000-0000-0000-0000-000000000000}"/>
  <bookViews>
    <workbookView xWindow="-120" yWindow="-120" windowWidth="29040" windowHeight="15840" activeTab="1" xr2:uid="{00000000-000D-0000-FFFF-FFFF00000000}"/>
  </bookViews>
  <sheets>
    <sheet name="Answer Sheet to Print" sheetId="2" r:id="rId1"/>
    <sheet name="Question-Work Tab" sheetId="1" r:id="rId2"/>
    <sheet name="HS SAT Data" sheetId="13" r:id="rId3"/>
    <sheet name="MSA Data" sheetId="10" r:id="rId4"/>
    <sheet name="HS SAT Data 2" sheetId="12" r:id="rId5"/>
    <sheet name="NCAA Data" sheetId="14" r:id="rId6"/>
    <sheet name="Notes" sheetId="11" r:id="rId7"/>
  </sheets>
  <definedNames>
    <definedName name="_xlnm.Print_Area" localSheetId="0">'Answer Sheet to Print'!$A$4:$C$7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5" i="2" l="1"/>
  <c r="C46" i="2"/>
  <c r="C47" i="2"/>
  <c r="C41" i="2"/>
  <c r="C42" i="2"/>
  <c r="C43" i="2"/>
  <c r="C37" i="2"/>
  <c r="C38" i="2"/>
  <c r="C39" i="2"/>
  <c r="C33" i="2"/>
  <c r="C34" i="2"/>
  <c r="C35" i="2"/>
  <c r="C29" i="2"/>
  <c r="C30" i="2"/>
  <c r="C31" i="2"/>
  <c r="C25" i="2"/>
  <c r="C26" i="2"/>
  <c r="C27" i="2"/>
  <c r="C21" i="2"/>
  <c r="C22" i="2"/>
  <c r="C23" i="2"/>
  <c r="C17" i="2"/>
  <c r="C18" i="2"/>
  <c r="C19" i="2"/>
  <c r="C13" i="2"/>
  <c r="C14" i="2"/>
  <c r="C15" i="2"/>
  <c r="C9" i="2"/>
  <c r="C10" i="2"/>
  <c r="C11" i="2"/>
  <c r="D3" i="13" l="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2" i="13"/>
  <c r="I59" i="12" l="1"/>
  <c r="I58" i="12"/>
  <c r="I57" i="12"/>
  <c r="I56" i="12"/>
  <c r="I55" i="12"/>
  <c r="I54" i="12"/>
  <c r="I53" i="12"/>
  <c r="I52" i="12"/>
  <c r="I51" i="12"/>
  <c r="I50" i="12"/>
  <c r="I49" i="12"/>
  <c r="I48" i="12"/>
  <c r="I47" i="12"/>
  <c r="I46" i="12"/>
  <c r="I45" i="12"/>
  <c r="I44" i="12"/>
  <c r="I43" i="12"/>
  <c r="I42" i="12"/>
  <c r="I41" i="12"/>
  <c r="I40" i="12"/>
  <c r="I39" i="12"/>
  <c r="I38" i="12"/>
  <c r="I37" i="12"/>
  <c r="I36" i="12"/>
  <c r="I35" i="12"/>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I8" i="12"/>
  <c r="I7" i="12"/>
  <c r="I6" i="12"/>
  <c r="I5" i="12"/>
  <c r="I4" i="12"/>
  <c r="I3" i="12"/>
  <c r="D4" i="12"/>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3" i="12"/>
  <c r="C6" i="2" l="1"/>
  <c r="C5" i="2"/>
  <c r="C4" i="2" l="1"/>
</calcChain>
</file>

<file path=xl/sharedStrings.xml><?xml version="1.0" encoding="utf-8"?>
<sst xmlns="http://schemas.openxmlformats.org/spreadsheetml/2006/main" count="417" uniqueCount="360">
  <si>
    <t xml:space="preserve">Sample Size n = </t>
  </si>
  <si>
    <t>This page should be set to print as a single page</t>
  </si>
  <si>
    <t>The Excel function "T.INV(probability,deg-freedom) gives the "left-hand" t(n-1,α) value for the t distribution.  For a lower (left-hand) tail t(n-1,α) value with α = 0.1, use "=T.INV(0.1,deg-freedom)"  For an upper (right-hand) tail  t(n-1,α) value with α = 0.1, use "=T.INV(0.9,deg-freedom)" or take the negative of "=T.INV(0.1,deg,freedom)"</t>
  </si>
  <si>
    <t>The Excel function "T.DIST(x,deg-freedom,1)" returns the left-tailed probability for the Student t distribution.</t>
  </si>
  <si>
    <t>The Excel function "T.DIST.RT(x,deg-freedom)" returns the right-tailed probability for the Student t distribution.</t>
  </si>
  <si>
    <t>The Excel function "CHISQ.DIST(x,deg-freedom,1)" returns the left-tailed probability for the Chi-Squared distribution.</t>
  </si>
  <si>
    <t>The Excel function "CHISQ.DIST.RT(x,deg-freedom)" returns the right-tailed probability for the Chi-Squared distribution.</t>
  </si>
  <si>
    <t>The Excel function "NORM.S.DIST(Z-Score,1)" gives the "left-hand" probability value for the standard normal distribution.  For a negative Z-score, the function will return the p-value in the left-hand tail.  To get the upper (right-hand) p-value with a positive Z-score, take one minus the function value, e.g.  "1-NORM.S.DIST(Z-Score,1)"
See example 9.1.  Your decision rule should be something like "Reject if the sample mean is greater than the critical value" or "Fail to Reject if the sample mean is less than the critical value."</t>
  </si>
  <si>
    <t>The Excel function "NORM.S.INV(probability) gives the "left-hand" Zα value for the standard normal distribution.  For a lower (left-hand) tail Zα value with α = 0.1, use "=NORM.S.INV(0.1)"  For an upper (right-hand) tail  Zα value with α = 0.1, use "=NORM.S.INV(0.9)" or take the negative of "=NORM.S.INV(0.1)" 
Your decision rule should be "Reject because …" or "Fail to reject because …"</t>
  </si>
  <si>
    <t xml:space="preserve">For a two-tailed test, you want to find t(α/2, n-1).  You can get this value using the Excel "T.INV.2T" function: 
=T.INV.2T(0.05,124) 
will return the correct value for α=0.05 and n=125.
For a one-tailed test, the get the upper (right-hand) t(α, n-1). use the T.INV function with 1-α for the probability:
=T.INV(0.95,124) 
will return the correct value for α=0.05 and n=125.
</t>
  </si>
  <si>
    <t>The Excel function "CHISQ.INV(probability,deg-freedom) gives the "left-hand" Chi-Square(n-1,α) value for the Chi-Square distribution.  For a lower (left-hand) tail with α = 0.1, use "=CHISQ.INV(0.1,deg-freedom)"  For an upper (right-hand) tail  with α = 0.1, use "=CHISQ.INV(0.9,deg-freedom)"
or equivalently, "=CHISQ.INV.RT(0.1,deg-freedom)"</t>
  </si>
  <si>
    <t>Name ==&gt;</t>
  </si>
  <si>
    <t>Section ==&gt;</t>
  </si>
  <si>
    <t>UID ==&gt;</t>
  </si>
  <si>
    <t xml:space="preserve">a. Z(α/2) = </t>
  </si>
  <si>
    <t xml:space="preserve">b. UCL = </t>
  </si>
  <si>
    <t xml:space="preserve">c. LCM = </t>
  </si>
  <si>
    <t xml:space="preserve">Sample Mean Difference:  d-Bar = </t>
  </si>
  <si>
    <r>
      <t>Sample Variance of the Difference:  S</t>
    </r>
    <r>
      <rPr>
        <vertAlign val="superscript"/>
        <sz val="12"/>
        <color theme="1"/>
        <rFont val="Times New Roman"/>
        <family val="1"/>
      </rPr>
      <t>2</t>
    </r>
    <r>
      <rPr>
        <sz val="12"/>
        <color theme="1"/>
        <rFont val="Times New Roman"/>
        <family val="1"/>
      </rPr>
      <t xml:space="preserve"> = </t>
    </r>
  </si>
  <si>
    <t xml:space="preserve">a. t(α/2,n-1) = </t>
  </si>
  <si>
    <t>Metropolitan Area (MSA)</t>
  </si>
  <si>
    <t>Abilene, TX</t>
  </si>
  <si>
    <t>Alexandria, LA</t>
  </si>
  <si>
    <t>Amarillo, TX</t>
  </si>
  <si>
    <t>Atlanta-Sandy Springs-Roswell, GA</t>
  </si>
  <si>
    <t>Atlantic City-Hammonton, NJ</t>
  </si>
  <si>
    <t>Baton Rouge, LA</t>
  </si>
  <si>
    <t>Birmingham-Hoover, AL</t>
  </si>
  <si>
    <t>Brownsville-Harlingen, TX</t>
  </si>
  <si>
    <t>Brunswick, GA</t>
  </si>
  <si>
    <t>Buffalo-Cheektowaga-Niagara Falls, NY</t>
  </si>
  <si>
    <t>Casper, WY</t>
  </si>
  <si>
    <t>Charlotte-Concord-Gastonia, NC-SC</t>
  </si>
  <si>
    <t>Chattanooga, TN-GA</t>
  </si>
  <si>
    <t>Danville, IL</t>
  </si>
  <si>
    <t>Davenport-Moline-Rock Island, IA-IL</t>
  </si>
  <si>
    <t>Detroit-Warren-Dearborn, MI</t>
  </si>
  <si>
    <t>Eau Claire, WI</t>
  </si>
  <si>
    <t>Fayetteville, NC</t>
  </si>
  <si>
    <t>Glens Falls, NY</t>
  </si>
  <si>
    <t>Indianapolis-Carmel-Anderson, IN</t>
  </si>
  <si>
    <t>Jacksonville, FL</t>
  </si>
  <si>
    <t>Killeen-Temple, TX</t>
  </si>
  <si>
    <t>Lake Havasu City-Kingman, AZ</t>
  </si>
  <si>
    <t>Longview, TX</t>
  </si>
  <si>
    <t>Los Angeles-Long Beach-Anaheim, CA</t>
  </si>
  <si>
    <t>Madera, CA</t>
  </si>
  <si>
    <t>Michigan City-La Porte, IN</t>
  </si>
  <si>
    <t>Milwaukee-Waukesha-West Allis, WI</t>
  </si>
  <si>
    <t>Missoula, MT</t>
  </si>
  <si>
    <t>Modesto, CA</t>
  </si>
  <si>
    <t>Mount Vernon-Anacortes, WA</t>
  </si>
  <si>
    <t>Napa, CA</t>
  </si>
  <si>
    <t>New York-Newark-Jersey City, NY-NJ-PA</t>
  </si>
  <si>
    <t>Niles-Benton Harbor, MI</t>
  </si>
  <si>
    <t>Odessa, TX</t>
  </si>
  <si>
    <t>Providence-Warwick, RI-MA</t>
  </si>
  <si>
    <t>Pueblo, CO</t>
  </si>
  <si>
    <t>Punta Gorda, FL</t>
  </si>
  <si>
    <t>Rochester, NY</t>
  </si>
  <si>
    <t>Salt Lake City, UT</t>
  </si>
  <si>
    <t>Santa Rosa, CA</t>
  </si>
  <si>
    <t>Sheboygan, WI</t>
  </si>
  <si>
    <t>Shreveport-Bossier City, LA</t>
  </si>
  <si>
    <t>Springfield, IL</t>
  </si>
  <si>
    <t>Stockton-Lodi, CA</t>
  </si>
  <si>
    <t>Terre Haute, IN</t>
  </si>
  <si>
    <t>Topeka, KS</t>
  </si>
  <si>
    <t>Trenton, NJ</t>
  </si>
  <si>
    <t>Valdosta, GA</t>
  </si>
  <si>
    <t>Wenatchee, WA</t>
  </si>
  <si>
    <t>Wheeling, WV-OH</t>
  </si>
  <si>
    <t>Wichita, KS</t>
  </si>
  <si>
    <t>GDP Per Capita</t>
  </si>
  <si>
    <t>GROUP 1</t>
  </si>
  <si>
    <t>GROUP 2</t>
  </si>
  <si>
    <t xml:space="preserve">Sample Mean GDP Per Capita Group 1 = </t>
  </si>
  <si>
    <t xml:space="preserve">Sample Mean GDP Per Capita Group 2 = </t>
  </si>
  <si>
    <t xml:space="preserve">Sample Variance GDP Per Capita Group 1 = </t>
  </si>
  <si>
    <t xml:space="preserve">Sample Size Group 1 = </t>
  </si>
  <si>
    <t xml:space="preserve">Sample Variance GDP Per Capita Group 2 = </t>
  </si>
  <si>
    <t xml:space="preserve">Sample Size Group 2 = </t>
  </si>
  <si>
    <t xml:space="preserve">Pooled Sample Variance = </t>
  </si>
  <si>
    <t>International Migration</t>
  </si>
  <si>
    <t>Calculating P-Values</t>
  </si>
  <si>
    <r>
      <t>P-Values for calculated Z-scores, t-statistics and calculated χ</t>
    </r>
    <r>
      <rPr>
        <vertAlign val="superscript"/>
        <sz val="12"/>
        <color theme="1"/>
        <rFont val="Times New Roman"/>
        <family val="1"/>
      </rPr>
      <t>2</t>
    </r>
    <r>
      <rPr>
        <sz val="12"/>
        <color theme="1"/>
        <rFont val="Times New Roman"/>
        <family val="1"/>
      </rPr>
      <t xml:space="preserve"> statistics can be computed in Excel using the NORM.S.DIST, T.DIST, and CHISQ.DIST functions.  The proper calculation will depend on whether you are conducting a one-tailed or two-tailed test.  In what follows, DF stands for Degrees of Freedom.</t>
    </r>
  </si>
  <si>
    <t>For two-tailed tests, to get the P-Value we need to use the absolute value of the calculated Z-score or t-statistic</t>
  </si>
  <si>
    <t>Z-Score.  P-Value = 2*(1-NORM.S.DIST(ABS(Z-Score),1))</t>
  </si>
  <si>
    <t>t-Statistic.  P-Value = 2*(1-T.DIST(ABS(t-Stat,DF),1))</t>
  </si>
  <si>
    <r>
      <t>For one-tailed tests, the appropriate P-Value will depend on whether you are testing an "upper tail" (e.g. H</t>
    </r>
    <r>
      <rPr>
        <vertAlign val="subscript"/>
        <sz val="12"/>
        <color theme="1"/>
        <rFont val="Times New Roman"/>
        <family val="1"/>
      </rPr>
      <t>A</t>
    </r>
    <r>
      <rPr>
        <sz val="12"/>
        <color theme="1"/>
        <rFont val="Times New Roman"/>
        <family val="2"/>
      </rPr>
      <t>: μ &gt; k) or "lower tail" (e.g. HA: μ &lt; k) alternative hypothesis.</t>
    </r>
  </si>
  <si>
    <t>Upper Tail Alternative</t>
  </si>
  <si>
    <t>Z-Score.  P-Value = 1-NORM.S.DIST(Z-Score,1)</t>
  </si>
  <si>
    <t>t-Statistic.  P-Value = 1-T.DIST(t-Stat,DF,1)</t>
  </si>
  <si>
    <t>Lower Tail Alternative</t>
  </si>
  <si>
    <t>Z-Score.  P-Value = NORM.S.DIST(Z-Score,1)</t>
  </si>
  <si>
    <t>t-Statistic.  P-Value = T.DIST(t-Stat,DF,1)</t>
  </si>
  <si>
    <r>
      <t>For tests based on the χ</t>
    </r>
    <r>
      <rPr>
        <vertAlign val="superscript"/>
        <sz val="12"/>
        <color theme="1"/>
        <rFont val="Times New Roman"/>
        <family val="1"/>
      </rPr>
      <t>2</t>
    </r>
    <r>
      <rPr>
        <sz val="12"/>
        <color theme="1"/>
        <rFont val="Times New Roman"/>
        <family val="1"/>
      </rPr>
      <t xml:space="preserve"> distribution, the proper calculation of a P-Value will depend on whether you are conducting a one-tailed or two-tailed test, AND whether the calculated χ</t>
    </r>
    <r>
      <rPr>
        <vertAlign val="superscript"/>
        <sz val="12"/>
        <color theme="1"/>
        <rFont val="Times New Roman"/>
        <family val="1"/>
      </rPr>
      <t>2</t>
    </r>
    <r>
      <rPr>
        <sz val="12"/>
        <color theme="1"/>
        <rFont val="Times New Roman"/>
        <family val="1"/>
      </rPr>
      <t xml:space="preserve"> statistic is greater than or less than the DF.</t>
    </r>
  </si>
  <si>
    <r>
      <t>Two-tailed test, AND the calculated χ</t>
    </r>
    <r>
      <rPr>
        <vertAlign val="superscript"/>
        <sz val="12"/>
        <color theme="1"/>
        <rFont val="Times New Roman"/>
        <family val="1"/>
      </rPr>
      <t>2</t>
    </r>
    <r>
      <rPr>
        <sz val="12"/>
        <color theme="1"/>
        <rFont val="Times New Roman"/>
        <family val="1"/>
      </rPr>
      <t xml:space="preserve"> statistic is greater than the DF.</t>
    </r>
  </si>
  <si>
    <t>P-Value = 2*(1-CHISQ.DIST(chi-stat,DF,1))</t>
  </si>
  <si>
    <r>
      <t>Two-tailed test, AND the calculated χ</t>
    </r>
    <r>
      <rPr>
        <vertAlign val="superscript"/>
        <sz val="12"/>
        <color theme="1"/>
        <rFont val="Times New Roman"/>
        <family val="1"/>
      </rPr>
      <t>2</t>
    </r>
    <r>
      <rPr>
        <sz val="12"/>
        <color theme="1"/>
        <rFont val="Times New Roman"/>
        <family val="1"/>
      </rPr>
      <t xml:space="preserve"> statistic is less than the DF.</t>
    </r>
  </si>
  <si>
    <t>P-Value = 2*CHISQ.DIST(chi-stat,DF,1)</t>
  </si>
  <si>
    <r>
      <t>One tailed with an alternative hypothesis H</t>
    </r>
    <r>
      <rPr>
        <vertAlign val="subscript"/>
        <sz val="12"/>
        <color theme="1"/>
        <rFont val="Times New Roman"/>
        <family val="1"/>
      </rPr>
      <t>A</t>
    </r>
    <r>
      <rPr>
        <sz val="12"/>
        <color theme="1"/>
        <rFont val="Times New Roman"/>
        <family val="2"/>
      </rPr>
      <t>: σ</t>
    </r>
    <r>
      <rPr>
        <vertAlign val="superscript"/>
        <sz val="12"/>
        <color theme="1"/>
        <rFont val="Times New Roman"/>
        <family val="1"/>
      </rPr>
      <t>2</t>
    </r>
    <r>
      <rPr>
        <sz val="12"/>
        <color theme="1"/>
        <rFont val="Times New Roman"/>
        <family val="2"/>
      </rPr>
      <t xml:space="preserve"> &gt; k </t>
    </r>
  </si>
  <si>
    <t>P-Value = CHISQ.DIST(chi-stat,DF,1)</t>
  </si>
  <si>
    <r>
      <t>One tailed with an alternative hypothesis H</t>
    </r>
    <r>
      <rPr>
        <vertAlign val="subscript"/>
        <sz val="12"/>
        <color theme="1"/>
        <rFont val="Times New Roman"/>
        <family val="1"/>
      </rPr>
      <t>A</t>
    </r>
    <r>
      <rPr>
        <sz val="12"/>
        <color theme="1"/>
        <rFont val="Times New Roman"/>
        <family val="2"/>
      </rPr>
      <t>: σ</t>
    </r>
    <r>
      <rPr>
        <vertAlign val="superscript"/>
        <sz val="12"/>
        <color theme="1"/>
        <rFont val="Times New Roman"/>
        <family val="1"/>
      </rPr>
      <t>2</t>
    </r>
    <r>
      <rPr>
        <sz val="12"/>
        <color theme="1"/>
        <rFont val="Times New Roman"/>
        <family val="2"/>
      </rPr>
      <t xml:space="preserve"> &lt; k </t>
    </r>
  </si>
  <si>
    <t>P-Value = 1-CHISQ.DIST(chi-stat,DF,1)</t>
  </si>
  <si>
    <t>East Early College H S</t>
  </si>
  <si>
    <t>Memorial H S</t>
  </si>
  <si>
    <t>Carroll Senior H S</t>
  </si>
  <si>
    <t>Los Fresnos H S</t>
  </si>
  <si>
    <t>C E King H S</t>
  </si>
  <si>
    <t>Thomas Jefferson H S</t>
  </si>
  <si>
    <t>Valle Verde Early College H S</t>
  </si>
  <si>
    <t>Clint H S</t>
  </si>
  <si>
    <t>Emmett J Conrad H S</t>
  </si>
  <si>
    <t>Cleburne H S</t>
  </si>
  <si>
    <t>Frenship H S</t>
  </si>
  <si>
    <t>The Colony H S</t>
  </si>
  <si>
    <t>Denton H S</t>
  </si>
  <si>
    <t>Boerne H S</t>
  </si>
  <si>
    <t>Rio Grande City CISD Grulla H S</t>
  </si>
  <si>
    <t>Weslaco East H S</t>
  </si>
  <si>
    <t>Harmony School Of Innovation - For</t>
  </si>
  <si>
    <t>Socorro H S</t>
  </si>
  <si>
    <t>Bryan Adams H S</t>
  </si>
  <si>
    <t>Lubbock H S</t>
  </si>
  <si>
    <t>Jersey Village High School</t>
  </si>
  <si>
    <t>Ischool High At University Park</t>
  </si>
  <si>
    <t>Westside H S</t>
  </si>
  <si>
    <t>Dr Wright L Lassiter Jr Early Coll</t>
  </si>
  <si>
    <t>Clear Lake H S</t>
  </si>
  <si>
    <t>Debakey H S For Health Prof</t>
  </si>
  <si>
    <t>Uplift Hampton Preparatory H S</t>
  </si>
  <si>
    <t>Andy Dekaney H S</t>
  </si>
  <si>
    <t>Clements H S</t>
  </si>
  <si>
    <t>Amarillo H S</t>
  </si>
  <si>
    <t>Nixon H S</t>
  </si>
  <si>
    <t>Scarborough H S</t>
  </si>
  <si>
    <t>Transmountain Early College H S</t>
  </si>
  <si>
    <t>Morton Ranch H S</t>
  </si>
  <si>
    <t>Mansfield Legacy H S</t>
  </si>
  <si>
    <t>Kashmere H S</t>
  </si>
  <si>
    <t>San Marcos H S</t>
  </si>
  <si>
    <t>El Paso H S</t>
  </si>
  <si>
    <t>Permian H S</t>
  </si>
  <si>
    <t>Cypress Creek H S</t>
  </si>
  <si>
    <t>Longview H S</t>
  </si>
  <si>
    <t>Harker Heights H S</t>
  </si>
  <si>
    <t>Seguin H S</t>
  </si>
  <si>
    <t>North Forest H S</t>
  </si>
  <si>
    <t>Americas H S</t>
  </si>
  <si>
    <t>Cypress Lakes H S</t>
  </si>
  <si>
    <t>Centennial H S</t>
  </si>
  <si>
    <t>Mesquite H S</t>
  </si>
  <si>
    <t>Del Valle H S</t>
  </si>
  <si>
    <t>Irvin H S</t>
  </si>
  <si>
    <t>Lamar Cons H S</t>
  </si>
  <si>
    <t>Conroe H S</t>
  </si>
  <si>
    <t>Dunbar H S</t>
  </si>
  <si>
    <t>Stratford H S</t>
  </si>
  <si>
    <t>Dobie H S</t>
  </si>
  <si>
    <t>Pflugerville H S</t>
  </si>
  <si>
    <t>Rowe H S</t>
  </si>
  <si>
    <t>Edinburg North H S</t>
  </si>
  <si>
    <t>Flower Mound H S</t>
  </si>
  <si>
    <t>Campus</t>
  </si>
  <si>
    <t>SAT Math Female</t>
  </si>
  <si>
    <t>SAT Math Male</t>
  </si>
  <si>
    <t>Group 1</t>
  </si>
  <si>
    <t>Group 2</t>
  </si>
  <si>
    <t>Kipp University Prep H S</t>
  </si>
  <si>
    <t>Valley Mills H S</t>
  </si>
  <si>
    <t>Evolution Academy Charter School</t>
  </si>
  <si>
    <t>Gainesville H S</t>
  </si>
  <si>
    <t>Bellville H S</t>
  </si>
  <si>
    <t>Hico H S</t>
  </si>
  <si>
    <t>Southside H S</t>
  </si>
  <si>
    <t>Frankston H S</t>
  </si>
  <si>
    <t>Victory Prep</t>
  </si>
  <si>
    <t>Carthage H S</t>
  </si>
  <si>
    <t>Somerset H S</t>
  </si>
  <si>
    <t>Brownfield H S</t>
  </si>
  <si>
    <t>Blum H S</t>
  </si>
  <si>
    <t>The East Austin College Prep At Ml</t>
  </si>
  <si>
    <t>Lyndon B Johnson H S</t>
  </si>
  <si>
    <t>Winfree Academy Charter School (Ri</t>
  </si>
  <si>
    <t>Kennard H S</t>
  </si>
  <si>
    <t>Fabens H S</t>
  </si>
  <si>
    <t>Farmersville H S</t>
  </si>
  <si>
    <t>Pegasus Charter H S</t>
  </si>
  <si>
    <t>Calvin Nelms H S</t>
  </si>
  <si>
    <t>Imagine International Academy Of N</t>
  </si>
  <si>
    <t>Comanche H S</t>
  </si>
  <si>
    <t>Henderson H S</t>
  </si>
  <si>
    <t>East Bernard H S</t>
  </si>
  <si>
    <t>Kountze H S</t>
  </si>
  <si>
    <t>The Science Academy Of South Texas</t>
  </si>
  <si>
    <t>Hereford H S</t>
  </si>
  <si>
    <t>Robert Lee H S</t>
  </si>
  <si>
    <t>Mineola H S</t>
  </si>
  <si>
    <t>Harmony Science Academy-Houston</t>
  </si>
  <si>
    <t>Navasota H S</t>
  </si>
  <si>
    <t>Dripping Springs H S</t>
  </si>
  <si>
    <t>Marshall H S</t>
  </si>
  <si>
    <t>Arp H S</t>
  </si>
  <si>
    <t>Prairiland H S</t>
  </si>
  <si>
    <t>Jourdanton H S</t>
  </si>
  <si>
    <t>Harmony Science Academy- Beaumont</t>
  </si>
  <si>
    <t>Tarkington H S</t>
  </si>
  <si>
    <t>New Deal H S</t>
  </si>
  <si>
    <t>Harmony School Of Advancement-Hous</t>
  </si>
  <si>
    <t>Graford H S</t>
  </si>
  <si>
    <t>New Diana H S</t>
  </si>
  <si>
    <t>Seminole H S</t>
  </si>
  <si>
    <t>Godley H S</t>
  </si>
  <si>
    <t>Apple Springs H S</t>
  </si>
  <si>
    <t>Plainview H S</t>
  </si>
  <si>
    <t>Davinci School For Science And The</t>
  </si>
  <si>
    <t>Axtell H S</t>
  </si>
  <si>
    <t>South Texas Business Education &amp; T</t>
  </si>
  <si>
    <t>Southwest H S</t>
  </si>
  <si>
    <t>Alvord H S</t>
  </si>
  <si>
    <t>Poolville H S</t>
  </si>
  <si>
    <t>Navarro H S</t>
  </si>
  <si>
    <t>Lexington H S</t>
  </si>
  <si>
    <t>Fredericksburg H S</t>
  </si>
  <si>
    <t>A C Jones H S</t>
  </si>
  <si>
    <t>Lee H S</t>
  </si>
  <si>
    <r>
      <t xml:space="preserve">Female </t>
    </r>
    <r>
      <rPr>
        <sz val="12"/>
        <color theme="1"/>
        <rFont val="Times New Roman"/>
        <family val="1"/>
      </rPr>
      <t>≥</t>
    </r>
    <r>
      <rPr>
        <sz val="12"/>
        <color theme="1"/>
        <rFont val="Times New Roman"/>
        <family val="2"/>
      </rPr>
      <t xml:space="preserve"> Male (Yes/No)</t>
    </r>
  </si>
  <si>
    <t xml:space="preserve">Sample Proportion Female ≥ Male Group 1 = </t>
  </si>
  <si>
    <t xml:space="preserve">Pooled Proportion = </t>
  </si>
  <si>
    <t>Question</t>
  </si>
  <si>
    <t>a</t>
  </si>
  <si>
    <t>b</t>
  </si>
  <si>
    <t>c</t>
  </si>
  <si>
    <t xml:space="preserve">a. t(α/2,nx+ny-2) = </t>
  </si>
  <si>
    <t xml:space="preserve">Sample Proportion Female ≥ Male Group 2 = </t>
  </si>
  <si>
    <t>CampName</t>
  </si>
  <si>
    <t>2019 SAT</t>
  </si>
  <si>
    <t>2020 SAT</t>
  </si>
  <si>
    <t>Rio Grande City H S</t>
  </si>
  <si>
    <t>Tomball Memorial H S</t>
  </si>
  <si>
    <t>Harmony School Of Endeavor Austin</t>
  </si>
  <si>
    <t>Wilmer-Hutchins H S</t>
  </si>
  <si>
    <t>Harper H S</t>
  </si>
  <si>
    <t>Canton H S</t>
  </si>
  <si>
    <t>Bowie H S</t>
  </si>
  <si>
    <t>H Grady Spruce H S</t>
  </si>
  <si>
    <t>Burnet H S</t>
  </si>
  <si>
    <t>Lasara H S</t>
  </si>
  <si>
    <t>Canyon H S</t>
  </si>
  <si>
    <t>Burleson Centennial H S</t>
  </si>
  <si>
    <t>Chisholm Trail H S</t>
  </si>
  <si>
    <t>Nixon-Smiley H S</t>
  </si>
  <si>
    <t>Bruceville-Eddy H S</t>
  </si>
  <si>
    <t>Westwood H S</t>
  </si>
  <si>
    <t>Sharpstown H S</t>
  </si>
  <si>
    <t>Mart H S</t>
  </si>
  <si>
    <t>Milton B Lee Academy Of Science &amp;</t>
  </si>
  <si>
    <t>Woodville H S</t>
  </si>
  <si>
    <t>Bridgeport H S</t>
  </si>
  <si>
    <t>Sunset H S</t>
  </si>
  <si>
    <t>Heritage H S</t>
  </si>
  <si>
    <t>Churchill H S</t>
  </si>
  <si>
    <t>Wimberley H S</t>
  </si>
  <si>
    <t>Austin H S</t>
  </si>
  <si>
    <t>Richardson H S</t>
  </si>
  <si>
    <t>Brookeland H S</t>
  </si>
  <si>
    <t>Elysian Fields H S</t>
  </si>
  <si>
    <t>La Marque H S</t>
  </si>
  <si>
    <t>Yes Prep - North Central</t>
  </si>
  <si>
    <t>Chapin H S</t>
  </si>
  <si>
    <t>Pewitt H S</t>
  </si>
  <si>
    <t>Levelland H S</t>
  </si>
  <si>
    <t>Nyos Charter School</t>
  </si>
  <si>
    <t>Vanguard Rembrandt</t>
  </si>
  <si>
    <t>Shiner H S</t>
  </si>
  <si>
    <t>Katy H S</t>
  </si>
  <si>
    <t>McCollum H S</t>
  </si>
  <si>
    <t>Rosie Sorrells Education And Socia</t>
  </si>
  <si>
    <t>United South H S</t>
  </si>
  <si>
    <t>Pilot Point H S</t>
  </si>
  <si>
    <t>Houston Math Science And Technolog</t>
  </si>
  <si>
    <t>Macarthur H S</t>
  </si>
  <si>
    <t>Mount Carmel Academy</t>
  </si>
  <si>
    <t>Hastings H S</t>
  </si>
  <si>
    <t>Elkhart H S</t>
  </si>
  <si>
    <t>Pottsboro H S</t>
  </si>
  <si>
    <t>Berkner H S</t>
  </si>
  <si>
    <t>Taft H S</t>
  </si>
  <si>
    <t>Terrell H S</t>
  </si>
  <si>
    <t>Northwest H S</t>
  </si>
  <si>
    <t>Psja Early College H S</t>
  </si>
  <si>
    <t>Fort Worth Academy Of Fine Arts</t>
  </si>
  <si>
    <t>Taylor H S</t>
  </si>
  <si>
    <t>Harmony Science Academy - Dallas</t>
  </si>
  <si>
    <t>Whitehouse H S</t>
  </si>
  <si>
    <t>Honey Grove H S</t>
  </si>
  <si>
    <t>Stafford H S</t>
  </si>
  <si>
    <t>Clear Creek H S</t>
  </si>
  <si>
    <t>Langham Creek H S</t>
  </si>
  <si>
    <t>Stevens H S</t>
  </si>
  <si>
    <t>Gilmer H S</t>
  </si>
  <si>
    <t>West Oso H S</t>
  </si>
  <si>
    <t>Caney Creek H S</t>
  </si>
  <si>
    <t>Archer City H S</t>
  </si>
  <si>
    <t>Eastwood H S</t>
  </si>
  <si>
    <t>Connally High School</t>
  </si>
  <si>
    <t>Moises E Molina H S</t>
  </si>
  <si>
    <t>Franklin H S</t>
  </si>
  <si>
    <t>Pleasant Grove H S</t>
  </si>
  <si>
    <t>Judson H S</t>
  </si>
  <si>
    <t>Abernathy H S</t>
  </si>
  <si>
    <t>2020 - 2019 Difference</t>
  </si>
  <si>
    <t>ERA- Power 5</t>
  </si>
  <si>
    <t>ERA - FCS</t>
  </si>
  <si>
    <t xml:space="preserve">Sample Mean ERA - Power 5 = </t>
  </si>
  <si>
    <t xml:space="preserve">Sample Variance ERA - Power 5 = </t>
  </si>
  <si>
    <t xml:space="preserve">Sample Size ERA - Power 5 = </t>
  </si>
  <si>
    <t xml:space="preserve">Sample Mean ERA - FCS = </t>
  </si>
  <si>
    <t xml:space="preserve">Sample Variance ERA - FCS = </t>
  </si>
  <si>
    <t xml:space="preserve">Sample Size ERA - FCS = </t>
  </si>
  <si>
    <r>
      <rPr>
        <b/>
        <sz val="12"/>
        <color theme="1"/>
        <rFont val="Times New Roman"/>
        <family val="1"/>
      </rPr>
      <t>Assumed degrees of freedom m</t>
    </r>
    <r>
      <rPr>
        <sz val="12"/>
        <color theme="1"/>
        <rFont val="Times New Roman"/>
        <family val="1"/>
      </rPr>
      <t xml:space="preserve"> = </t>
    </r>
  </si>
  <si>
    <t xml:space="preserve">a. t(α/2, m) = </t>
  </si>
  <si>
    <t>a.  Calculated t-Statistic =</t>
  </si>
  <si>
    <r>
      <t>c.  Conclusion (Reject H</t>
    </r>
    <r>
      <rPr>
        <b/>
        <vertAlign val="subscript"/>
        <sz val="12"/>
        <color theme="1"/>
        <rFont val="Times New Roman"/>
        <family val="1"/>
      </rPr>
      <t>0</t>
    </r>
    <r>
      <rPr>
        <b/>
        <sz val="12"/>
        <color theme="1"/>
        <rFont val="Times New Roman"/>
        <family val="2"/>
      </rPr>
      <t>/Fail to Reject H</t>
    </r>
    <r>
      <rPr>
        <b/>
        <vertAlign val="subscript"/>
        <sz val="12"/>
        <color theme="1"/>
        <rFont val="Times New Roman"/>
        <family val="1"/>
      </rPr>
      <t>0</t>
    </r>
    <r>
      <rPr>
        <b/>
        <sz val="12"/>
        <color theme="1"/>
        <rFont val="Times New Roman"/>
        <family val="1"/>
      </rPr>
      <t>)</t>
    </r>
  </si>
  <si>
    <t xml:space="preserve">b.  t(α/2,nx+ny-2) = </t>
  </si>
  <si>
    <t xml:space="preserve">b.  t(α,n-1) = </t>
  </si>
  <si>
    <t xml:space="preserve">b.  t(α, m) = </t>
  </si>
  <si>
    <t>For Questions 2 and 3, use the data on the "HS SAT Data" tab.  Treat the 2019 SAT" and "2020 SAT" variables as a paired (dependent) sample with unknown population variance.  Calculate the difference (2020 - 2019) in the column labeled "2020 - 2019 Difference".</t>
  </si>
  <si>
    <t>2.  Construct a 95% Confidence Interval (α = 5%) for the Difference Variable</t>
  </si>
  <si>
    <t>3.  Test the null hypothesis that the difference is equal to zero versus the alternative hypothesis that 2020 is greater than 2019 (the difference is greater than zero), at α=1%.</t>
  </si>
  <si>
    <r>
      <t xml:space="preserve">For Question 4 and 5, use the data on the "MSA Data" tab.  Treat the "GDP Per Capita" variables for Group 1 and Group 2 as independent random samples with </t>
    </r>
    <r>
      <rPr>
        <b/>
        <sz val="12"/>
        <color theme="1"/>
        <rFont val="Times New Roman"/>
        <family val="1"/>
      </rPr>
      <t>unknown population variances that are assumed to be equal</t>
    </r>
    <r>
      <rPr>
        <sz val="12"/>
        <color theme="1"/>
        <rFont val="Times New Roman"/>
        <family val="1"/>
      </rPr>
      <t>.</t>
    </r>
  </si>
  <si>
    <t>4. Construct a 95% Confidence Interval for the difference in the mean of GDP Per Capita for Group 1 - Group 2.</t>
  </si>
  <si>
    <t>5.  Test the null hypothesis that the two means are equal versus the alternative hypothesis that they are not equal at α=10%.</t>
  </si>
  <si>
    <r>
      <t xml:space="preserve">For Question 6 and 7, use the data on the "NCAA Data" tab.  Treat the "ERA - Power 5" and "ERA - FCS" variables as independent random samples with </t>
    </r>
    <r>
      <rPr>
        <b/>
        <sz val="12"/>
        <color theme="1"/>
        <rFont val="Times New Roman"/>
        <family val="1"/>
      </rPr>
      <t>unknown population variances that are NOT assumed to be equal</t>
    </r>
    <r>
      <rPr>
        <sz val="12"/>
        <color theme="1"/>
        <rFont val="Times New Roman"/>
        <family val="1"/>
      </rPr>
      <t>.</t>
    </r>
  </si>
  <si>
    <t>6. Construct a 95% Confidence Interval for the difference in the means of ERA - Power 5 and ERA - FCS</t>
  </si>
  <si>
    <t>7.  Test the null hypothesis that the two means are equal versus the alternative hypothesis that the mean of ERA - Power 5 is less than the mean of ERA - FCS at α=5%.</t>
  </si>
  <si>
    <t>Sample Size</t>
  </si>
  <si>
    <t>Sample Mean</t>
  </si>
  <si>
    <r>
      <t>Population Variance σ</t>
    </r>
    <r>
      <rPr>
        <vertAlign val="superscript"/>
        <sz val="12"/>
        <color theme="1"/>
        <rFont val="Times New Roman"/>
        <family val="1"/>
      </rPr>
      <t>2</t>
    </r>
  </si>
  <si>
    <t>Rural counties</t>
  </si>
  <si>
    <t>Urban counties</t>
  </si>
  <si>
    <r>
      <t xml:space="preserve">1. The unemployment rates for Rural and Urban counties are Normally distributed with </t>
    </r>
    <r>
      <rPr>
        <b/>
        <sz val="12"/>
        <color theme="1"/>
        <rFont val="Times New Roman"/>
        <family val="1"/>
      </rPr>
      <t>known population variances</t>
    </r>
    <r>
      <rPr>
        <sz val="12"/>
        <color theme="1"/>
        <rFont val="Times New Roman"/>
        <family val="2"/>
      </rPr>
      <t xml:space="preserve"> as shown in the table below. Independent samples of 76 Rural counties and 82 Urban counties are collected to give the sample means shown below.</t>
    </r>
  </si>
  <si>
    <t>a.  Calculated Z-score =</t>
  </si>
  <si>
    <t xml:space="preserve">b.  Z(α/2) = </t>
  </si>
  <si>
    <t>Test the null hypothesis that the two means are equal versus the alternative hypothesis that they are not equal at α=5%.</t>
  </si>
  <si>
    <t>For Question 8 and 9, use the data on the "HS SAT Data 2" tab.  Use the "Female ≥ Male (Yes/No)" variables to calculate the Sample Proportions of schools where Females had SAT Math Scores greater than or equal to Males for Group 1 and Group 2.</t>
  </si>
  <si>
    <t>8.  Construct a 95% Confidence Interval for the difference in the Sample Proportions.</t>
  </si>
  <si>
    <t>a.  Calculated Z-Score =</t>
  </si>
  <si>
    <t>9.  Test the null hypothesis that the proportions for the two groups are equal versus the alternative hypothesis that the proportion for Group 2 is larger at α=5%.</t>
  </si>
  <si>
    <t xml:space="preserve">b.  Z(α) = </t>
  </si>
  <si>
    <t xml:space="preserve">Sample Variance SAT Math Female Group 1 = </t>
  </si>
  <si>
    <t xml:space="preserve">Sample Variance SAT Math Female Group 2 = </t>
  </si>
  <si>
    <t>a.  Calculated F-Statistic =</t>
  </si>
  <si>
    <t xml:space="preserve">b.  F(α,nx-1,ny-1) = </t>
  </si>
  <si>
    <t>For Question 10, use the data on the "HS SAT Data 2" tab.  Use the "SAT Math Female" variables for Group 1 and Group 2 to calculate the Sample Variances.</t>
  </si>
  <si>
    <t>For a one-tailed upper (right hand) F-test, to find F(α, DF1, DF2), where DF1 is the numerator degrees of freedom and DF2 is the denominator degrees of freedom, use:  =F.INV.RT(α,DF1,DF2)
This is equivalent to: =F.INV(1-α,DF1,DF2)</t>
  </si>
  <si>
    <r>
      <t xml:space="preserve">10.  Test the null hypothesis that the variance of "SAT Math Female" is equal between the two groups versus the alternative hypothesis that the variance for Group 1 is larger at </t>
    </r>
    <r>
      <rPr>
        <sz val="12"/>
        <color theme="1"/>
        <rFont val="Times New Roman"/>
        <family val="1"/>
      </rPr>
      <t>α</t>
    </r>
    <r>
      <rPr>
        <sz val="12"/>
        <color theme="1"/>
        <rFont val="Times New Roman"/>
        <family val="2"/>
      </rPr>
      <t>=5%.  (See the Notes tab for how to use F.INV.RT or F.INV to get the critical value below.)</t>
    </r>
  </si>
  <si>
    <t>Econometrics 461 Homework #5:  Due in Canvas by midnight Tuesday, March 19th</t>
  </si>
  <si>
    <t>All of your calculations and conclusions can be completed where indicated below.  This sheet is constructed to take your answers and populate the "Answer Sheet" tab.  When you are finished, you may print the "Aswer Sheet" to PDF to upload to Canvas or upload this workbook.  Use the same file naming convention as with the first homework:  "Lastname Firstname UIN HW5." Due in Canvas by midnight Tuesday, March 19th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</si>
</sst>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Times New Roman"/>
      <family val="2"/>
    </font>
    <font>
      <vertAlign val="subscript"/>
      <sz val="12"/>
      <color theme="1"/>
      <name val="Times New Roman"/>
      <family val="1"/>
    </font>
    <font>
      <sz val="12"/>
      <color theme="1"/>
      <name val="Times New Roman"/>
      <family val="1"/>
    </font>
    <font>
      <b/>
      <sz val="12"/>
      <color theme="1"/>
      <name val="Times New Roman"/>
      <family val="1"/>
    </font>
    <font>
      <sz val="12"/>
      <color rgb="FF000000"/>
      <name val="Times New Roman"/>
      <family val="1"/>
    </font>
    <font>
      <vertAlign val="superscript"/>
      <sz val="12"/>
      <color theme="1"/>
      <name val="Times New Roman"/>
      <family val="1"/>
    </font>
    <font>
      <sz val="12"/>
      <color rgb="FFFF0000"/>
      <name val="Times New Roman"/>
      <family val="1"/>
    </font>
    <font>
      <b/>
      <sz val="12"/>
      <color theme="1"/>
      <name val="Times New Roman"/>
      <family val="2"/>
    </font>
    <font>
      <b/>
      <vertAlign val="subscript"/>
      <sz val="12"/>
      <color theme="1"/>
      <name val="Times New Roman"/>
      <family val="1"/>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22">
    <xf numFmtId="0" fontId="0" fillId="0" borderId="0" xfId="0"/>
    <xf numFmtId="0" fontId="0" fillId="0" borderId="0" xfId="0" applyAlignment="1">
      <alignment horizontal="right"/>
    </xf>
    <xf numFmtId="0" fontId="0" fillId="0" borderId="0" xfId="0" applyAlignment="1">
      <alignment wrapText="1"/>
    </xf>
    <xf numFmtId="0" fontId="2" fillId="0" borderId="0" xfId="0" applyFont="1" applyAlignment="1">
      <alignment wrapText="1"/>
    </xf>
    <xf numFmtId="0" fontId="2" fillId="0" borderId="0" xfId="0" applyFont="1"/>
    <xf numFmtId="0" fontId="2" fillId="0" borderId="0" xfId="0" applyFont="1" applyAlignment="1">
      <alignment horizontal="right"/>
    </xf>
    <xf numFmtId="0" fontId="2" fillId="0" borderId="0" xfId="0" applyFont="1" applyAlignment="1">
      <alignment horizontal="left" wrapText="1"/>
    </xf>
    <xf numFmtId="0" fontId="4" fillId="0" borderId="0" xfId="0" applyFont="1" applyAlignment="1">
      <alignment horizontal="right"/>
    </xf>
    <xf numFmtId="0" fontId="2" fillId="0" borderId="0" xfId="0" applyFont="1" applyAlignment="1">
      <alignment horizontal="right" wrapText="1"/>
    </xf>
    <xf numFmtId="0" fontId="3" fillId="0" borderId="0" xfId="0" applyFont="1" applyAlignment="1">
      <alignment horizontal="left" wrapText="1" indent="5"/>
    </xf>
    <xf numFmtId="3" fontId="0" fillId="0" borderId="0" xfId="0" applyNumberFormat="1"/>
    <xf numFmtId="0" fontId="3" fillId="0" borderId="0" xfId="0" applyFont="1" applyAlignment="1">
      <alignment wrapText="1"/>
    </xf>
    <xf numFmtId="0" fontId="0" fillId="0" borderId="0" xfId="0" applyAlignment="1">
      <alignment horizontal="left" wrapText="1" indent="3"/>
    </xf>
    <xf numFmtId="0" fontId="0" fillId="0" borderId="0" xfId="0" applyAlignment="1">
      <alignment horizontal="left" wrapText="1" indent="1"/>
    </xf>
    <xf numFmtId="0" fontId="0" fillId="0" borderId="0" xfId="0" applyAlignment="1">
      <alignment horizontal="left" wrapText="1"/>
    </xf>
    <xf numFmtId="0" fontId="0" fillId="2" borderId="0" xfId="0" applyFill="1"/>
    <xf numFmtId="3" fontId="2" fillId="0" borderId="0" xfId="0" applyNumberFormat="1" applyFont="1"/>
    <xf numFmtId="0" fontId="6" fillId="0" borderId="0" xfId="0" applyFont="1"/>
    <xf numFmtId="0" fontId="3" fillId="2" borderId="0" xfId="0" applyFont="1" applyFill="1"/>
    <xf numFmtId="0" fontId="0" fillId="0" borderId="0" xfId="0" applyAlignment="1">
      <alignment wrapText="1"/>
    </xf>
    <xf numFmtId="0" fontId="7" fillId="0" borderId="0" xfId="0" applyFont="1" applyAlignment="1">
      <alignment horizontal="left" indent="6"/>
    </xf>
    <xf numFmtId="0" fontId="0"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47"/>
  <sheetViews>
    <sheetView workbookViewId="0">
      <selection sqref="A1:C1"/>
    </sheetView>
  </sheetViews>
  <sheetFormatPr defaultRowHeight="15.75" x14ac:dyDescent="0.25"/>
  <cols>
    <col min="1" max="1" width="14.625" customWidth="1"/>
    <col min="3" max="3" width="65.5" customWidth="1"/>
  </cols>
  <sheetData>
    <row r="1" spans="1:3" x14ac:dyDescent="0.25">
      <c r="A1" s="18" t="s">
        <v>1</v>
      </c>
      <c r="B1" s="18"/>
      <c r="C1" s="18"/>
    </row>
    <row r="4" spans="1:3" x14ac:dyDescent="0.25">
      <c r="A4" s="1" t="s">
        <v>11</v>
      </c>
      <c r="C4">
        <f>'Question-Work Tab'!B4</f>
        <v>0</v>
      </c>
    </row>
    <row r="5" spans="1:3" x14ac:dyDescent="0.25">
      <c r="A5" s="1" t="s">
        <v>12</v>
      </c>
      <c r="C5">
        <f>'Question-Work Tab'!B5</f>
        <v>0</v>
      </c>
    </row>
    <row r="6" spans="1:3" x14ac:dyDescent="0.25">
      <c r="A6" s="1" t="s">
        <v>13</v>
      </c>
      <c r="C6">
        <f>'Question-Work Tab'!B6</f>
        <v>0</v>
      </c>
    </row>
    <row r="8" spans="1:3" x14ac:dyDescent="0.25">
      <c r="A8" s="1" t="s">
        <v>230</v>
      </c>
    </row>
    <row r="9" spans="1:3" x14ac:dyDescent="0.25">
      <c r="A9">
        <v>1</v>
      </c>
      <c r="B9" t="s">
        <v>231</v>
      </c>
      <c r="C9" s="4">
        <f>'Question-Work Tab'!B14</f>
        <v>0</v>
      </c>
    </row>
    <row r="10" spans="1:3" x14ac:dyDescent="0.25">
      <c r="B10" t="s">
        <v>232</v>
      </c>
      <c r="C10" s="4">
        <f>'Question-Work Tab'!B15</f>
        <v>0</v>
      </c>
    </row>
    <row r="11" spans="1:3" x14ac:dyDescent="0.25">
      <c r="B11" t="s">
        <v>233</v>
      </c>
      <c r="C11" s="4">
        <f>'Question-Work Tab'!B16</f>
        <v>0</v>
      </c>
    </row>
    <row r="13" spans="1:3" x14ac:dyDescent="0.25">
      <c r="A13">
        <v>2</v>
      </c>
      <c r="B13" t="s">
        <v>231</v>
      </c>
      <c r="C13">
        <f>'Question-Work Tab'!B24</f>
        <v>0</v>
      </c>
    </row>
    <row r="14" spans="1:3" x14ac:dyDescent="0.25">
      <c r="B14" t="s">
        <v>232</v>
      </c>
      <c r="C14">
        <f>'Question-Work Tab'!B25</f>
        <v>0</v>
      </c>
    </row>
    <row r="15" spans="1:3" x14ac:dyDescent="0.25">
      <c r="B15" t="s">
        <v>233</v>
      </c>
      <c r="C15">
        <f>'Question-Work Tab'!B26</f>
        <v>0</v>
      </c>
    </row>
    <row r="17" spans="1:3" x14ac:dyDescent="0.25">
      <c r="A17">
        <v>3</v>
      </c>
      <c r="B17" t="s">
        <v>231</v>
      </c>
      <c r="C17">
        <f>'Question-Work Tab'!B29</f>
        <v>0</v>
      </c>
    </row>
    <row r="18" spans="1:3" x14ac:dyDescent="0.25">
      <c r="B18" t="s">
        <v>232</v>
      </c>
      <c r="C18">
        <f>'Question-Work Tab'!B30</f>
        <v>0</v>
      </c>
    </row>
    <row r="19" spans="1:3" x14ac:dyDescent="0.25">
      <c r="B19" t="s">
        <v>233</v>
      </c>
      <c r="C19">
        <f>'Question-Work Tab'!B31</f>
        <v>0</v>
      </c>
    </row>
    <row r="21" spans="1:3" x14ac:dyDescent="0.25">
      <c r="A21">
        <v>4</v>
      </c>
      <c r="B21" t="s">
        <v>231</v>
      </c>
      <c r="C21">
        <f>'Question-Work Tab'!B45</f>
        <v>0</v>
      </c>
    </row>
    <row r="22" spans="1:3" x14ac:dyDescent="0.25">
      <c r="B22" t="s">
        <v>232</v>
      </c>
      <c r="C22">
        <f>'Question-Work Tab'!B46</f>
        <v>0</v>
      </c>
    </row>
    <row r="23" spans="1:3" x14ac:dyDescent="0.25">
      <c r="B23" t="s">
        <v>233</v>
      </c>
      <c r="C23">
        <f>'Question-Work Tab'!B47</f>
        <v>0</v>
      </c>
    </row>
    <row r="25" spans="1:3" x14ac:dyDescent="0.25">
      <c r="A25">
        <v>5</v>
      </c>
      <c r="B25" t="s">
        <v>231</v>
      </c>
      <c r="C25">
        <f>'Question-Work Tab'!B50</f>
        <v>0</v>
      </c>
    </row>
    <row r="26" spans="1:3" x14ac:dyDescent="0.25">
      <c r="B26" t="s">
        <v>232</v>
      </c>
      <c r="C26">
        <f>'Question-Work Tab'!B51</f>
        <v>0</v>
      </c>
    </row>
    <row r="27" spans="1:3" x14ac:dyDescent="0.25">
      <c r="B27" t="s">
        <v>233</v>
      </c>
      <c r="C27">
        <f>'Question-Work Tab'!B52</f>
        <v>0</v>
      </c>
    </row>
    <row r="29" spans="1:3" x14ac:dyDescent="0.25">
      <c r="A29">
        <v>6</v>
      </c>
      <c r="B29" t="s">
        <v>231</v>
      </c>
      <c r="C29">
        <f>'Question-Work Tab'!B66</f>
        <v>0</v>
      </c>
    </row>
    <row r="30" spans="1:3" x14ac:dyDescent="0.25">
      <c r="B30" t="s">
        <v>232</v>
      </c>
      <c r="C30">
        <f>'Question-Work Tab'!B67</f>
        <v>0</v>
      </c>
    </row>
    <row r="31" spans="1:3" x14ac:dyDescent="0.25">
      <c r="B31" t="s">
        <v>233</v>
      </c>
      <c r="C31">
        <f>'Question-Work Tab'!B68</f>
        <v>0</v>
      </c>
    </row>
    <row r="33" spans="1:3" x14ac:dyDescent="0.25">
      <c r="A33">
        <v>7</v>
      </c>
      <c r="B33" t="s">
        <v>231</v>
      </c>
      <c r="C33">
        <f>'Question-Work Tab'!B71</f>
        <v>0</v>
      </c>
    </row>
    <row r="34" spans="1:3" x14ac:dyDescent="0.25">
      <c r="B34" t="s">
        <v>232</v>
      </c>
      <c r="C34">
        <f>'Question-Work Tab'!B72</f>
        <v>0</v>
      </c>
    </row>
    <row r="35" spans="1:3" x14ac:dyDescent="0.25">
      <c r="B35" t="s">
        <v>233</v>
      </c>
      <c r="C35">
        <f>'Question-Work Tab'!B73</f>
        <v>0</v>
      </c>
    </row>
    <row r="37" spans="1:3" x14ac:dyDescent="0.25">
      <c r="A37">
        <v>8</v>
      </c>
      <c r="B37" t="s">
        <v>231</v>
      </c>
      <c r="C37">
        <f>'Question-Work Tab'!B85</f>
        <v>0</v>
      </c>
    </row>
    <row r="38" spans="1:3" x14ac:dyDescent="0.25">
      <c r="B38" t="s">
        <v>232</v>
      </c>
      <c r="C38">
        <f>'Question-Work Tab'!B86</f>
        <v>0</v>
      </c>
    </row>
    <row r="39" spans="1:3" x14ac:dyDescent="0.25">
      <c r="B39" t="s">
        <v>233</v>
      </c>
      <c r="C39">
        <f>'Question-Work Tab'!B87</f>
        <v>0</v>
      </c>
    </row>
    <row r="41" spans="1:3" x14ac:dyDescent="0.25">
      <c r="A41">
        <v>9</v>
      </c>
      <c r="B41" t="s">
        <v>231</v>
      </c>
      <c r="C41">
        <f>'Question-Work Tab'!B90</f>
        <v>0</v>
      </c>
    </row>
    <row r="42" spans="1:3" x14ac:dyDescent="0.25">
      <c r="B42" t="s">
        <v>232</v>
      </c>
      <c r="C42">
        <f>'Question-Work Tab'!B91</f>
        <v>0</v>
      </c>
    </row>
    <row r="43" spans="1:3" x14ac:dyDescent="0.25">
      <c r="B43" t="s">
        <v>233</v>
      </c>
      <c r="C43">
        <f>'Question-Work Tab'!B92</f>
        <v>0</v>
      </c>
    </row>
    <row r="45" spans="1:3" x14ac:dyDescent="0.25">
      <c r="A45">
        <v>10</v>
      </c>
      <c r="B45" t="s">
        <v>231</v>
      </c>
      <c r="C45">
        <f>'Question-Work Tab'!B102</f>
        <v>0</v>
      </c>
    </row>
    <row r="46" spans="1:3" x14ac:dyDescent="0.25">
      <c r="B46" t="s">
        <v>232</v>
      </c>
      <c r="C46">
        <f>'Question-Work Tab'!B103</f>
        <v>0</v>
      </c>
    </row>
    <row r="47" spans="1:3" x14ac:dyDescent="0.25">
      <c r="B47" t="s">
        <v>233</v>
      </c>
      <c r="C47">
        <f>'Question-Work Tab'!B104</f>
        <v>0</v>
      </c>
    </row>
  </sheetData>
  <mergeCells count="1">
    <mergeCell ref="A1:C1"/>
  </mergeCells>
  <printOptions gridLines="1"/>
  <pageMargins left="0.7" right="0.7" top="0.75" bottom="0.75" header="0.3" footer="0.3"/>
  <pageSetup scale="95" orientation="portrait" verticalDpi="0" r:id="rId1"/>
  <headerFooter>
    <oddHeader>&amp;LECMT 461&amp;RHomework #6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4"/>
  <sheetViews>
    <sheetView tabSelected="1" zoomScaleNormal="100" workbookViewId="0">
      <selection activeCell="A3" sqref="A3"/>
    </sheetView>
  </sheetViews>
  <sheetFormatPr defaultColWidth="9" defaultRowHeight="15.75" x14ac:dyDescent="0.25"/>
  <cols>
    <col min="1" max="1" width="53.625" customWidth="1"/>
    <col min="2" max="2" width="40.625" customWidth="1"/>
    <col min="3" max="5" width="13.625" customWidth="1"/>
  </cols>
  <sheetData>
    <row r="1" spans="1:9" x14ac:dyDescent="0.25">
      <c r="A1" t="s">
        <v>358</v>
      </c>
    </row>
    <row r="2" spans="1:9" ht="94.5" customHeight="1" x14ac:dyDescent="0.25">
      <c r="A2" s="19" t="s">
        <v>359</v>
      </c>
      <c r="B2" s="19"/>
      <c r="C2" s="2"/>
      <c r="D2" s="2"/>
      <c r="E2" s="2"/>
      <c r="F2" s="2"/>
      <c r="G2" s="2"/>
      <c r="H2" s="2"/>
      <c r="I2" s="2"/>
    </row>
    <row r="4" spans="1:9" x14ac:dyDescent="0.25">
      <c r="A4" s="1" t="s">
        <v>11</v>
      </c>
      <c r="B4" s="15"/>
    </row>
    <row r="5" spans="1:9" x14ac:dyDescent="0.25">
      <c r="A5" s="1" t="s">
        <v>12</v>
      </c>
      <c r="B5" s="15"/>
    </row>
    <row r="6" spans="1:9" x14ac:dyDescent="0.25">
      <c r="A6" s="1" t="s">
        <v>13</v>
      </c>
      <c r="B6" s="15"/>
    </row>
    <row r="8" spans="1:9" ht="78.75" x14ac:dyDescent="0.25">
      <c r="A8" s="21" t="s">
        <v>342</v>
      </c>
      <c r="B8" s="4"/>
    </row>
    <row r="9" spans="1:9" ht="50.25" x14ac:dyDescent="0.25">
      <c r="B9" s="4"/>
      <c r="C9" s="4" t="s">
        <v>337</v>
      </c>
      <c r="D9" s="4" t="s">
        <v>338</v>
      </c>
      <c r="E9" s="3" t="s">
        <v>339</v>
      </c>
    </row>
    <row r="10" spans="1:9" x14ac:dyDescent="0.25">
      <c r="B10" s="5" t="s">
        <v>340</v>
      </c>
      <c r="C10" s="4">
        <v>76</v>
      </c>
      <c r="D10" s="4">
        <v>6.6</v>
      </c>
      <c r="E10" s="4">
        <v>13.2</v>
      </c>
    </row>
    <row r="11" spans="1:9" x14ac:dyDescent="0.25">
      <c r="B11" s="5" t="s">
        <v>341</v>
      </c>
      <c r="C11" s="4">
        <v>82</v>
      </c>
      <c r="D11" s="4">
        <v>7.7</v>
      </c>
      <c r="E11" s="4">
        <v>9.1</v>
      </c>
    </row>
    <row r="12" spans="1:9" x14ac:dyDescent="0.25">
      <c r="A12" s="4"/>
      <c r="B12" s="4"/>
    </row>
    <row r="13" spans="1:9" ht="31.5" x14ac:dyDescent="0.25">
      <c r="A13" s="3" t="s">
        <v>345</v>
      </c>
      <c r="B13" s="4"/>
    </row>
    <row r="14" spans="1:9" x14ac:dyDescent="0.25">
      <c r="A14" s="20" t="s">
        <v>343</v>
      </c>
      <c r="B14" s="4"/>
    </row>
    <row r="15" spans="1:9" x14ac:dyDescent="0.25">
      <c r="A15" s="20" t="s">
        <v>344</v>
      </c>
      <c r="B15" s="4"/>
    </row>
    <row r="16" spans="1:9" ht="17.25" x14ac:dyDescent="0.3">
      <c r="A16" s="20" t="s">
        <v>324</v>
      </c>
      <c r="B16" s="4"/>
    </row>
    <row r="17" spans="1:2" x14ac:dyDescent="0.25">
      <c r="A17" s="4"/>
      <c r="B17" s="4"/>
    </row>
    <row r="18" spans="1:2" ht="78.75" x14ac:dyDescent="0.25">
      <c r="A18" s="6" t="s">
        <v>328</v>
      </c>
      <c r="B18" s="4"/>
    </row>
    <row r="19" spans="1:2" x14ac:dyDescent="0.25">
      <c r="A19" s="8" t="s">
        <v>17</v>
      </c>
      <c r="B19" s="4"/>
    </row>
    <row r="20" spans="1:2" ht="18.75" x14ac:dyDescent="0.25">
      <c r="A20" s="5" t="s">
        <v>18</v>
      </c>
      <c r="B20" s="4"/>
    </row>
    <row r="21" spans="1:2" x14ac:dyDescent="0.25">
      <c r="A21" s="5" t="s">
        <v>0</v>
      </c>
      <c r="B21" s="4"/>
    </row>
    <row r="22" spans="1:2" x14ac:dyDescent="0.25">
      <c r="A22" s="5"/>
      <c r="B22" s="4"/>
    </row>
    <row r="23" spans="1:2" ht="31.5" x14ac:dyDescent="0.25">
      <c r="A23" s="6" t="s">
        <v>329</v>
      </c>
      <c r="B23" s="4"/>
    </row>
    <row r="24" spans="1:2" x14ac:dyDescent="0.25">
      <c r="A24" s="9" t="s">
        <v>19</v>
      </c>
      <c r="B24" s="4"/>
    </row>
    <row r="25" spans="1:2" x14ac:dyDescent="0.25">
      <c r="A25" s="9" t="s">
        <v>15</v>
      </c>
      <c r="B25" s="4"/>
    </row>
    <row r="26" spans="1:2" x14ac:dyDescent="0.25">
      <c r="A26" s="9" t="s">
        <v>16</v>
      </c>
      <c r="B26" s="4"/>
    </row>
    <row r="27" spans="1:2" x14ac:dyDescent="0.25">
      <c r="A27" s="4"/>
      <c r="B27" s="4"/>
    </row>
    <row r="28" spans="1:2" ht="47.25" x14ac:dyDescent="0.25">
      <c r="A28" s="6" t="s">
        <v>330</v>
      </c>
      <c r="B28" s="4"/>
    </row>
    <row r="29" spans="1:2" x14ac:dyDescent="0.25">
      <c r="A29" s="20" t="s">
        <v>323</v>
      </c>
      <c r="B29" s="4"/>
    </row>
    <row r="30" spans="1:2" x14ac:dyDescent="0.25">
      <c r="A30" s="20" t="s">
        <v>326</v>
      </c>
      <c r="B30" s="4"/>
    </row>
    <row r="31" spans="1:2" ht="17.25" x14ac:dyDescent="0.3">
      <c r="A31" s="20" t="s">
        <v>324</v>
      </c>
      <c r="B31" s="4"/>
    </row>
    <row r="32" spans="1:2" x14ac:dyDescent="0.25">
      <c r="A32" s="4"/>
      <c r="B32" s="4"/>
    </row>
    <row r="33" spans="1:2" ht="63" x14ac:dyDescent="0.25">
      <c r="A33" s="6" t="s">
        <v>331</v>
      </c>
      <c r="B33" s="4"/>
    </row>
    <row r="34" spans="1:2" x14ac:dyDescent="0.25">
      <c r="A34" s="5" t="s">
        <v>76</v>
      </c>
      <c r="B34" s="16"/>
    </row>
    <row r="35" spans="1:2" x14ac:dyDescent="0.25">
      <c r="A35" s="5" t="s">
        <v>78</v>
      </c>
      <c r="B35" s="4"/>
    </row>
    <row r="36" spans="1:2" x14ac:dyDescent="0.25">
      <c r="A36" s="1" t="s">
        <v>79</v>
      </c>
      <c r="B36" s="4"/>
    </row>
    <row r="37" spans="1:2" x14ac:dyDescent="0.25">
      <c r="A37" s="5"/>
      <c r="B37" s="4"/>
    </row>
    <row r="38" spans="1:2" x14ac:dyDescent="0.25">
      <c r="A38" s="5" t="s">
        <v>77</v>
      </c>
      <c r="B38" s="16"/>
    </row>
    <row r="39" spans="1:2" x14ac:dyDescent="0.25">
      <c r="A39" s="5" t="s">
        <v>80</v>
      </c>
      <c r="B39" s="4"/>
    </row>
    <row r="40" spans="1:2" x14ac:dyDescent="0.25">
      <c r="A40" s="1" t="s">
        <v>81</v>
      </c>
      <c r="B40" s="4"/>
    </row>
    <row r="41" spans="1:2" x14ac:dyDescent="0.25">
      <c r="A41" s="7"/>
      <c r="B41" s="4"/>
    </row>
    <row r="42" spans="1:2" x14ac:dyDescent="0.25">
      <c r="A42" s="5" t="s">
        <v>82</v>
      </c>
      <c r="B42" s="4"/>
    </row>
    <row r="43" spans="1:2" x14ac:dyDescent="0.25">
      <c r="A43" s="5"/>
      <c r="B43" s="4"/>
    </row>
    <row r="44" spans="1:2" ht="31.5" x14ac:dyDescent="0.25">
      <c r="A44" s="6" t="s">
        <v>332</v>
      </c>
      <c r="B44" s="4"/>
    </row>
    <row r="45" spans="1:2" x14ac:dyDescent="0.25">
      <c r="A45" s="9" t="s">
        <v>234</v>
      </c>
    </row>
    <row r="46" spans="1:2" x14ac:dyDescent="0.25">
      <c r="A46" s="9" t="s">
        <v>15</v>
      </c>
      <c r="B46" s="10"/>
    </row>
    <row r="47" spans="1:2" x14ac:dyDescent="0.25">
      <c r="A47" s="9" t="s">
        <v>16</v>
      </c>
      <c r="B47" s="10"/>
    </row>
    <row r="48" spans="1:2" x14ac:dyDescent="0.25">
      <c r="A48" s="5"/>
      <c r="B48" s="4"/>
    </row>
    <row r="49" spans="1:2" ht="31.5" x14ac:dyDescent="0.25">
      <c r="A49" s="3" t="s">
        <v>333</v>
      </c>
      <c r="B49" s="4"/>
    </row>
    <row r="50" spans="1:2" x14ac:dyDescent="0.25">
      <c r="A50" s="20" t="s">
        <v>323</v>
      </c>
    </row>
    <row r="51" spans="1:2" x14ac:dyDescent="0.25">
      <c r="A51" s="20" t="s">
        <v>325</v>
      </c>
      <c r="B51" s="10"/>
    </row>
    <row r="52" spans="1:2" ht="17.25" x14ac:dyDescent="0.3">
      <c r="A52" s="20" t="s">
        <v>324</v>
      </c>
      <c r="B52" s="10"/>
    </row>
    <row r="54" spans="1:2" ht="63" x14ac:dyDescent="0.25">
      <c r="A54" s="6" t="s">
        <v>334</v>
      </c>
    </row>
    <row r="55" spans="1:2" x14ac:dyDescent="0.25">
      <c r="A55" s="5" t="s">
        <v>315</v>
      </c>
    </row>
    <row r="56" spans="1:2" x14ac:dyDescent="0.25">
      <c r="A56" s="8" t="s">
        <v>316</v>
      </c>
    </row>
    <row r="57" spans="1:2" x14ac:dyDescent="0.25">
      <c r="A57" s="1" t="s">
        <v>317</v>
      </c>
    </row>
    <row r="58" spans="1:2" x14ac:dyDescent="0.25">
      <c r="A58" s="5"/>
    </row>
    <row r="59" spans="1:2" x14ac:dyDescent="0.25">
      <c r="A59" s="5" t="s">
        <v>318</v>
      </c>
    </row>
    <row r="60" spans="1:2" x14ac:dyDescent="0.25">
      <c r="A60" s="8" t="s">
        <v>319</v>
      </c>
    </row>
    <row r="61" spans="1:2" x14ac:dyDescent="0.25">
      <c r="A61" s="1" t="s">
        <v>320</v>
      </c>
    </row>
    <row r="62" spans="1:2" x14ac:dyDescent="0.25">
      <c r="A62" s="7"/>
    </row>
    <row r="63" spans="1:2" x14ac:dyDescent="0.25">
      <c r="A63" s="5" t="s">
        <v>321</v>
      </c>
      <c r="B63">
        <v>162</v>
      </c>
    </row>
    <row r="64" spans="1:2" x14ac:dyDescent="0.25">
      <c r="A64" s="5"/>
    </row>
    <row r="65" spans="1:1" ht="31.5" x14ac:dyDescent="0.25">
      <c r="A65" s="6" t="s">
        <v>335</v>
      </c>
    </row>
    <row r="66" spans="1:1" x14ac:dyDescent="0.25">
      <c r="A66" s="9" t="s">
        <v>322</v>
      </c>
    </row>
    <row r="67" spans="1:1" x14ac:dyDescent="0.25">
      <c r="A67" s="9" t="s">
        <v>15</v>
      </c>
    </row>
    <row r="68" spans="1:1" x14ac:dyDescent="0.25">
      <c r="A68" s="9" t="s">
        <v>16</v>
      </c>
    </row>
    <row r="69" spans="1:1" x14ac:dyDescent="0.25">
      <c r="A69" s="5"/>
    </row>
    <row r="70" spans="1:1" ht="47.25" x14ac:dyDescent="0.25">
      <c r="A70" s="3" t="s">
        <v>336</v>
      </c>
    </row>
    <row r="71" spans="1:1" x14ac:dyDescent="0.25">
      <c r="A71" s="20" t="s">
        <v>323</v>
      </c>
    </row>
    <row r="72" spans="1:1" x14ac:dyDescent="0.25">
      <c r="A72" s="20" t="s">
        <v>327</v>
      </c>
    </row>
    <row r="73" spans="1:1" ht="17.25" x14ac:dyDescent="0.3">
      <c r="A73" s="20" t="s">
        <v>324</v>
      </c>
    </row>
    <row r="75" spans="1:1" ht="63" x14ac:dyDescent="0.25">
      <c r="A75" s="3" t="s">
        <v>346</v>
      </c>
    </row>
    <row r="76" spans="1:1" x14ac:dyDescent="0.25">
      <c r="A76" s="5" t="s">
        <v>228</v>
      </c>
    </row>
    <row r="77" spans="1:1" x14ac:dyDescent="0.25">
      <c r="A77" s="1" t="s">
        <v>79</v>
      </c>
    </row>
    <row r="79" spans="1:1" x14ac:dyDescent="0.25">
      <c r="A79" s="5" t="s">
        <v>235</v>
      </c>
    </row>
    <row r="80" spans="1:1" x14ac:dyDescent="0.25">
      <c r="A80" s="1" t="s">
        <v>81</v>
      </c>
    </row>
    <row r="82" spans="1:4" x14ac:dyDescent="0.25">
      <c r="A82" s="1" t="s">
        <v>229</v>
      </c>
      <c r="D82" s="17"/>
    </row>
    <row r="84" spans="1:4" ht="31.5" x14ac:dyDescent="0.25">
      <c r="A84" s="14" t="s">
        <v>347</v>
      </c>
    </row>
    <row r="85" spans="1:4" x14ac:dyDescent="0.25">
      <c r="A85" s="9" t="s">
        <v>14</v>
      </c>
    </row>
    <row r="86" spans="1:4" x14ac:dyDescent="0.25">
      <c r="A86" s="9" t="s">
        <v>15</v>
      </c>
    </row>
    <row r="87" spans="1:4" x14ac:dyDescent="0.25">
      <c r="A87" s="9" t="s">
        <v>16</v>
      </c>
    </row>
    <row r="89" spans="1:4" ht="47.25" x14ac:dyDescent="0.25">
      <c r="A89" s="3" t="s">
        <v>349</v>
      </c>
    </row>
    <row r="90" spans="1:4" x14ac:dyDescent="0.25">
      <c r="A90" s="20" t="s">
        <v>348</v>
      </c>
    </row>
    <row r="91" spans="1:4" x14ac:dyDescent="0.25">
      <c r="A91" s="20" t="s">
        <v>350</v>
      </c>
    </row>
    <row r="92" spans="1:4" ht="17.25" x14ac:dyDescent="0.3">
      <c r="A92" s="20" t="s">
        <v>324</v>
      </c>
    </row>
    <row r="94" spans="1:4" ht="47.25" x14ac:dyDescent="0.25">
      <c r="A94" s="3" t="s">
        <v>355</v>
      </c>
    </row>
    <row r="95" spans="1:4" x14ac:dyDescent="0.25">
      <c r="A95" s="5" t="s">
        <v>351</v>
      </c>
    </row>
    <row r="96" spans="1:4" x14ac:dyDescent="0.25">
      <c r="A96" s="1" t="s">
        <v>79</v>
      </c>
    </row>
    <row r="98" spans="1:1" x14ac:dyDescent="0.25">
      <c r="A98" s="5" t="s">
        <v>352</v>
      </c>
    </row>
    <row r="99" spans="1:1" x14ac:dyDescent="0.25">
      <c r="A99" s="1" t="s">
        <v>81</v>
      </c>
    </row>
    <row r="101" spans="1:1" ht="80.25" customHeight="1" x14ac:dyDescent="0.25">
      <c r="A101" s="14" t="s">
        <v>357</v>
      </c>
    </row>
    <row r="102" spans="1:1" x14ac:dyDescent="0.25">
      <c r="A102" s="20" t="s">
        <v>353</v>
      </c>
    </row>
    <row r="103" spans="1:1" x14ac:dyDescent="0.25">
      <c r="A103" s="20" t="s">
        <v>354</v>
      </c>
    </row>
    <row r="104" spans="1:1" ht="17.25" x14ac:dyDescent="0.3">
      <c r="A104" s="20" t="s">
        <v>324</v>
      </c>
    </row>
  </sheetData>
  <mergeCells count="1">
    <mergeCell ref="A2:B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470AD-F9C3-4CEC-81C8-8B9F09059E36}">
  <dimension ref="A1:D77"/>
  <sheetViews>
    <sheetView topLeftCell="A42" workbookViewId="0">
      <selection activeCell="D2" sqref="D2:D77"/>
    </sheetView>
  </sheetViews>
  <sheetFormatPr defaultRowHeight="15.75" x14ac:dyDescent="0.25"/>
  <cols>
    <col min="1" max="1" width="30.875" bestFit="1" customWidth="1"/>
    <col min="4" max="4" width="16" customWidth="1"/>
  </cols>
  <sheetData>
    <row r="1" spans="1:4" ht="31.5" x14ac:dyDescent="0.25">
      <c r="A1" t="s">
        <v>236</v>
      </c>
      <c r="B1" t="s">
        <v>237</v>
      </c>
      <c r="C1" t="s">
        <v>238</v>
      </c>
      <c r="D1" s="2" t="s">
        <v>312</v>
      </c>
    </row>
    <row r="2" spans="1:4" x14ac:dyDescent="0.25">
      <c r="A2" t="s">
        <v>239</v>
      </c>
      <c r="B2">
        <v>971</v>
      </c>
      <c r="C2">
        <v>973</v>
      </c>
      <c r="D2">
        <f>C2-B2</f>
        <v>2</v>
      </c>
    </row>
    <row r="3" spans="1:4" x14ac:dyDescent="0.25">
      <c r="A3" t="s">
        <v>240</v>
      </c>
      <c r="B3">
        <v>1149</v>
      </c>
      <c r="C3">
        <v>1169</v>
      </c>
      <c r="D3">
        <f t="shared" ref="D3:D66" si="0">C3-B3</f>
        <v>20</v>
      </c>
    </row>
    <row r="4" spans="1:4" x14ac:dyDescent="0.25">
      <c r="A4" t="s">
        <v>241</v>
      </c>
      <c r="B4">
        <v>1162</v>
      </c>
      <c r="C4">
        <v>1096</v>
      </c>
      <c r="D4">
        <f t="shared" si="0"/>
        <v>-66</v>
      </c>
    </row>
    <row r="5" spans="1:4" x14ac:dyDescent="0.25">
      <c r="A5" t="s">
        <v>242</v>
      </c>
      <c r="B5">
        <v>835</v>
      </c>
      <c r="C5">
        <v>850</v>
      </c>
      <c r="D5">
        <f t="shared" si="0"/>
        <v>15</v>
      </c>
    </row>
    <row r="6" spans="1:4" x14ac:dyDescent="0.25">
      <c r="A6" t="s">
        <v>243</v>
      </c>
      <c r="B6">
        <v>1021</v>
      </c>
      <c r="C6">
        <v>1026</v>
      </c>
      <c r="D6">
        <f t="shared" si="0"/>
        <v>5</v>
      </c>
    </row>
    <row r="7" spans="1:4" x14ac:dyDescent="0.25">
      <c r="A7" t="s">
        <v>211</v>
      </c>
      <c r="B7">
        <v>1048</v>
      </c>
      <c r="C7">
        <v>1059</v>
      </c>
      <c r="D7">
        <f t="shared" si="0"/>
        <v>11</v>
      </c>
    </row>
    <row r="8" spans="1:4" x14ac:dyDescent="0.25">
      <c r="A8" t="s">
        <v>244</v>
      </c>
      <c r="B8">
        <v>1104</v>
      </c>
      <c r="C8">
        <v>1108</v>
      </c>
      <c r="D8">
        <f t="shared" si="0"/>
        <v>4</v>
      </c>
    </row>
    <row r="9" spans="1:4" x14ac:dyDescent="0.25">
      <c r="A9" t="s">
        <v>245</v>
      </c>
      <c r="B9">
        <v>823</v>
      </c>
      <c r="C9">
        <v>845</v>
      </c>
      <c r="D9">
        <f t="shared" si="0"/>
        <v>22</v>
      </c>
    </row>
    <row r="10" spans="1:4" x14ac:dyDescent="0.25">
      <c r="A10" t="s">
        <v>246</v>
      </c>
      <c r="B10">
        <v>844</v>
      </c>
      <c r="C10">
        <v>848</v>
      </c>
      <c r="D10">
        <f t="shared" si="0"/>
        <v>4</v>
      </c>
    </row>
    <row r="11" spans="1:4" x14ac:dyDescent="0.25">
      <c r="A11" t="s">
        <v>247</v>
      </c>
      <c r="B11">
        <v>1024</v>
      </c>
      <c r="C11">
        <v>1024</v>
      </c>
      <c r="D11">
        <f t="shared" si="0"/>
        <v>0</v>
      </c>
    </row>
    <row r="12" spans="1:4" x14ac:dyDescent="0.25">
      <c r="A12" t="s">
        <v>248</v>
      </c>
      <c r="B12">
        <v>945</v>
      </c>
      <c r="C12">
        <v>1040</v>
      </c>
      <c r="D12">
        <f t="shared" si="0"/>
        <v>95</v>
      </c>
    </row>
    <row r="13" spans="1:4" x14ac:dyDescent="0.25">
      <c r="A13" t="s">
        <v>249</v>
      </c>
      <c r="B13">
        <v>1039</v>
      </c>
      <c r="C13">
        <v>1022</v>
      </c>
      <c r="D13">
        <f t="shared" si="0"/>
        <v>-17</v>
      </c>
    </row>
    <row r="14" spans="1:4" x14ac:dyDescent="0.25">
      <c r="A14" t="s">
        <v>250</v>
      </c>
      <c r="B14">
        <v>1068</v>
      </c>
      <c r="C14">
        <v>1071</v>
      </c>
      <c r="D14">
        <f t="shared" si="0"/>
        <v>3</v>
      </c>
    </row>
    <row r="15" spans="1:4" x14ac:dyDescent="0.25">
      <c r="A15" t="s">
        <v>251</v>
      </c>
      <c r="B15">
        <v>1030</v>
      </c>
      <c r="C15">
        <v>1053</v>
      </c>
      <c r="D15">
        <f t="shared" si="0"/>
        <v>23</v>
      </c>
    </row>
    <row r="16" spans="1:4" x14ac:dyDescent="0.25">
      <c r="A16" t="s">
        <v>252</v>
      </c>
      <c r="B16">
        <v>969</v>
      </c>
      <c r="C16">
        <v>998</v>
      </c>
      <c r="D16">
        <f t="shared" si="0"/>
        <v>29</v>
      </c>
    </row>
    <row r="17" spans="1:4" x14ac:dyDescent="0.25">
      <c r="A17" t="s">
        <v>253</v>
      </c>
      <c r="B17">
        <v>1097</v>
      </c>
      <c r="C17">
        <v>1068</v>
      </c>
      <c r="D17">
        <f t="shared" si="0"/>
        <v>-29</v>
      </c>
    </row>
    <row r="18" spans="1:4" x14ac:dyDescent="0.25">
      <c r="A18" t="s">
        <v>254</v>
      </c>
      <c r="B18">
        <v>997</v>
      </c>
      <c r="C18">
        <v>1023</v>
      </c>
      <c r="D18">
        <f t="shared" si="0"/>
        <v>26</v>
      </c>
    </row>
    <row r="19" spans="1:4" x14ac:dyDescent="0.25">
      <c r="A19" t="s">
        <v>255</v>
      </c>
      <c r="B19">
        <v>860</v>
      </c>
      <c r="C19">
        <v>876</v>
      </c>
      <c r="D19">
        <f t="shared" si="0"/>
        <v>16</v>
      </c>
    </row>
    <row r="20" spans="1:4" x14ac:dyDescent="0.25">
      <c r="A20" t="s">
        <v>256</v>
      </c>
      <c r="B20">
        <v>1018</v>
      </c>
      <c r="C20">
        <v>1026</v>
      </c>
      <c r="D20">
        <f t="shared" si="0"/>
        <v>8</v>
      </c>
    </row>
    <row r="21" spans="1:4" x14ac:dyDescent="0.25">
      <c r="A21" t="s">
        <v>257</v>
      </c>
      <c r="B21">
        <v>890</v>
      </c>
      <c r="C21">
        <v>907</v>
      </c>
      <c r="D21">
        <f t="shared" si="0"/>
        <v>17</v>
      </c>
    </row>
    <row r="22" spans="1:4" x14ac:dyDescent="0.25">
      <c r="A22" t="s">
        <v>258</v>
      </c>
      <c r="B22">
        <v>973</v>
      </c>
      <c r="C22">
        <v>999</v>
      </c>
      <c r="D22">
        <f t="shared" si="0"/>
        <v>26</v>
      </c>
    </row>
    <row r="23" spans="1:4" x14ac:dyDescent="0.25">
      <c r="A23" t="s">
        <v>259</v>
      </c>
      <c r="B23">
        <v>1007</v>
      </c>
      <c r="C23">
        <v>1035</v>
      </c>
      <c r="D23">
        <f t="shared" si="0"/>
        <v>28</v>
      </c>
    </row>
    <row r="24" spans="1:4" x14ac:dyDescent="0.25">
      <c r="A24" t="s">
        <v>260</v>
      </c>
      <c r="B24">
        <v>894</v>
      </c>
      <c r="C24">
        <v>883</v>
      </c>
      <c r="D24">
        <f t="shared" si="0"/>
        <v>-11</v>
      </c>
    </row>
    <row r="25" spans="1:4" x14ac:dyDescent="0.25">
      <c r="A25" t="s">
        <v>261</v>
      </c>
      <c r="B25">
        <v>1154</v>
      </c>
      <c r="C25">
        <v>1172</v>
      </c>
      <c r="D25">
        <f t="shared" si="0"/>
        <v>18</v>
      </c>
    </row>
    <row r="26" spans="1:4" x14ac:dyDescent="0.25">
      <c r="A26" t="s">
        <v>262</v>
      </c>
      <c r="B26">
        <v>1104</v>
      </c>
      <c r="C26">
        <v>1118</v>
      </c>
      <c r="D26">
        <f t="shared" si="0"/>
        <v>14</v>
      </c>
    </row>
    <row r="27" spans="1:4" x14ac:dyDescent="0.25">
      <c r="A27" t="s">
        <v>263</v>
      </c>
      <c r="B27">
        <v>1119</v>
      </c>
      <c r="C27">
        <v>1147</v>
      </c>
      <c r="D27">
        <f t="shared" si="0"/>
        <v>28</v>
      </c>
    </row>
    <row r="28" spans="1:4" x14ac:dyDescent="0.25">
      <c r="A28" t="s">
        <v>264</v>
      </c>
      <c r="B28">
        <v>855</v>
      </c>
      <c r="C28">
        <v>884</v>
      </c>
      <c r="D28">
        <f t="shared" si="0"/>
        <v>29</v>
      </c>
    </row>
    <row r="29" spans="1:4" x14ac:dyDescent="0.25">
      <c r="A29" t="s">
        <v>265</v>
      </c>
      <c r="B29">
        <v>1149</v>
      </c>
      <c r="C29">
        <v>1145</v>
      </c>
      <c r="D29">
        <f t="shared" si="0"/>
        <v>-4</v>
      </c>
    </row>
    <row r="30" spans="1:4" x14ac:dyDescent="0.25">
      <c r="A30" t="s">
        <v>266</v>
      </c>
      <c r="B30">
        <v>1120</v>
      </c>
      <c r="C30">
        <v>1017</v>
      </c>
      <c r="D30">
        <f t="shared" si="0"/>
        <v>-103</v>
      </c>
    </row>
    <row r="31" spans="1:4" x14ac:dyDescent="0.25">
      <c r="A31" t="s">
        <v>267</v>
      </c>
      <c r="B31">
        <v>1065</v>
      </c>
      <c r="C31">
        <v>1128</v>
      </c>
      <c r="D31">
        <f t="shared" si="0"/>
        <v>63</v>
      </c>
    </row>
    <row r="32" spans="1:4" x14ac:dyDescent="0.25">
      <c r="A32" t="s">
        <v>268</v>
      </c>
      <c r="B32">
        <v>863</v>
      </c>
      <c r="C32">
        <v>984</v>
      </c>
      <c r="D32">
        <f t="shared" si="0"/>
        <v>121</v>
      </c>
    </row>
    <row r="33" spans="1:4" x14ac:dyDescent="0.25">
      <c r="A33" t="s">
        <v>269</v>
      </c>
      <c r="B33">
        <v>1023</v>
      </c>
      <c r="C33">
        <v>1021</v>
      </c>
      <c r="D33">
        <f t="shared" si="0"/>
        <v>-2</v>
      </c>
    </row>
    <row r="34" spans="1:4" x14ac:dyDescent="0.25">
      <c r="A34" t="s">
        <v>270</v>
      </c>
      <c r="B34">
        <v>978</v>
      </c>
      <c r="C34">
        <v>998</v>
      </c>
      <c r="D34">
        <f t="shared" si="0"/>
        <v>20</v>
      </c>
    </row>
    <row r="35" spans="1:4" x14ac:dyDescent="0.25">
      <c r="A35" t="s">
        <v>271</v>
      </c>
      <c r="B35">
        <v>895</v>
      </c>
      <c r="C35">
        <v>951</v>
      </c>
      <c r="D35">
        <f t="shared" si="0"/>
        <v>56</v>
      </c>
    </row>
    <row r="36" spans="1:4" x14ac:dyDescent="0.25">
      <c r="A36" t="s">
        <v>272</v>
      </c>
      <c r="B36">
        <v>1096</v>
      </c>
      <c r="C36">
        <v>1046</v>
      </c>
      <c r="D36">
        <f t="shared" si="0"/>
        <v>-50</v>
      </c>
    </row>
    <row r="37" spans="1:4" x14ac:dyDescent="0.25">
      <c r="A37" t="s">
        <v>273</v>
      </c>
      <c r="B37">
        <v>1135</v>
      </c>
      <c r="C37">
        <v>1179</v>
      </c>
      <c r="D37">
        <f t="shared" si="0"/>
        <v>44</v>
      </c>
    </row>
    <row r="38" spans="1:4" x14ac:dyDescent="0.25">
      <c r="A38" t="s">
        <v>274</v>
      </c>
      <c r="B38">
        <v>1035</v>
      </c>
      <c r="C38">
        <v>1030</v>
      </c>
      <c r="D38">
        <f t="shared" si="0"/>
        <v>-5</v>
      </c>
    </row>
    <row r="39" spans="1:4" x14ac:dyDescent="0.25">
      <c r="A39" t="s">
        <v>275</v>
      </c>
      <c r="B39">
        <v>1045</v>
      </c>
      <c r="C39">
        <v>1113</v>
      </c>
      <c r="D39">
        <f t="shared" si="0"/>
        <v>68</v>
      </c>
    </row>
    <row r="40" spans="1:4" x14ac:dyDescent="0.25">
      <c r="A40" t="s">
        <v>276</v>
      </c>
      <c r="B40">
        <v>1110</v>
      </c>
      <c r="C40">
        <v>1130</v>
      </c>
      <c r="D40">
        <f t="shared" si="0"/>
        <v>20</v>
      </c>
    </row>
    <row r="41" spans="1:4" x14ac:dyDescent="0.25">
      <c r="A41" t="s">
        <v>277</v>
      </c>
      <c r="B41">
        <v>877</v>
      </c>
      <c r="C41">
        <v>893</v>
      </c>
      <c r="D41">
        <f t="shared" si="0"/>
        <v>16</v>
      </c>
    </row>
    <row r="42" spans="1:4" x14ac:dyDescent="0.25">
      <c r="A42" t="s">
        <v>278</v>
      </c>
      <c r="B42">
        <v>1017</v>
      </c>
      <c r="C42">
        <v>1088</v>
      </c>
      <c r="D42">
        <f t="shared" si="0"/>
        <v>71</v>
      </c>
    </row>
    <row r="43" spans="1:4" x14ac:dyDescent="0.25">
      <c r="A43" t="s">
        <v>279</v>
      </c>
      <c r="B43">
        <v>927</v>
      </c>
      <c r="C43">
        <v>975</v>
      </c>
      <c r="D43">
        <f t="shared" si="0"/>
        <v>48</v>
      </c>
    </row>
    <row r="44" spans="1:4" x14ac:dyDescent="0.25">
      <c r="A44" t="s">
        <v>280</v>
      </c>
      <c r="B44">
        <v>1050</v>
      </c>
      <c r="C44">
        <v>1005</v>
      </c>
      <c r="D44">
        <f t="shared" si="0"/>
        <v>-45</v>
      </c>
    </row>
    <row r="45" spans="1:4" x14ac:dyDescent="0.25">
      <c r="A45" t="s">
        <v>281</v>
      </c>
      <c r="B45">
        <v>833</v>
      </c>
      <c r="C45">
        <v>857</v>
      </c>
      <c r="D45">
        <f t="shared" si="0"/>
        <v>24</v>
      </c>
    </row>
    <row r="46" spans="1:4" x14ac:dyDescent="0.25">
      <c r="A46" t="s">
        <v>282</v>
      </c>
      <c r="B46">
        <v>950</v>
      </c>
      <c r="C46">
        <v>965</v>
      </c>
      <c r="D46">
        <f t="shared" si="0"/>
        <v>15</v>
      </c>
    </row>
    <row r="47" spans="1:4" x14ac:dyDescent="0.25">
      <c r="A47" t="s">
        <v>283</v>
      </c>
      <c r="B47">
        <v>1012</v>
      </c>
      <c r="C47">
        <v>1027</v>
      </c>
      <c r="D47">
        <f t="shared" si="0"/>
        <v>15</v>
      </c>
    </row>
    <row r="48" spans="1:4" x14ac:dyDescent="0.25">
      <c r="A48" t="s">
        <v>284</v>
      </c>
      <c r="B48">
        <v>892</v>
      </c>
      <c r="C48">
        <v>893</v>
      </c>
      <c r="D48">
        <f t="shared" si="0"/>
        <v>1</v>
      </c>
    </row>
    <row r="49" spans="1:4" x14ac:dyDescent="0.25">
      <c r="A49" t="s">
        <v>285</v>
      </c>
      <c r="B49">
        <v>1029</v>
      </c>
      <c r="C49">
        <v>1096</v>
      </c>
      <c r="D49">
        <f t="shared" si="0"/>
        <v>67</v>
      </c>
    </row>
    <row r="50" spans="1:4" x14ac:dyDescent="0.25">
      <c r="A50" t="s">
        <v>286</v>
      </c>
      <c r="B50">
        <v>1076</v>
      </c>
      <c r="C50">
        <v>1045</v>
      </c>
      <c r="D50">
        <f t="shared" si="0"/>
        <v>-31</v>
      </c>
    </row>
    <row r="51" spans="1:4" x14ac:dyDescent="0.25">
      <c r="A51" t="s">
        <v>287</v>
      </c>
      <c r="B51">
        <v>1075</v>
      </c>
      <c r="C51">
        <v>1089</v>
      </c>
      <c r="D51">
        <f t="shared" si="0"/>
        <v>14</v>
      </c>
    </row>
    <row r="52" spans="1:4" x14ac:dyDescent="0.25">
      <c r="A52" t="s">
        <v>288</v>
      </c>
      <c r="B52">
        <v>965</v>
      </c>
      <c r="C52">
        <v>1000</v>
      </c>
      <c r="D52">
        <f t="shared" si="0"/>
        <v>35</v>
      </c>
    </row>
    <row r="53" spans="1:4" x14ac:dyDescent="0.25">
      <c r="A53" t="s">
        <v>289</v>
      </c>
      <c r="B53">
        <v>993</v>
      </c>
      <c r="C53">
        <v>1008</v>
      </c>
      <c r="D53">
        <f t="shared" si="0"/>
        <v>15</v>
      </c>
    </row>
    <row r="54" spans="1:4" x14ac:dyDescent="0.25">
      <c r="A54" t="s">
        <v>290</v>
      </c>
      <c r="B54">
        <v>1017</v>
      </c>
      <c r="C54">
        <v>999</v>
      </c>
      <c r="D54">
        <f t="shared" si="0"/>
        <v>-18</v>
      </c>
    </row>
    <row r="55" spans="1:4" x14ac:dyDescent="0.25">
      <c r="A55" t="s">
        <v>128</v>
      </c>
      <c r="B55">
        <v>1043</v>
      </c>
      <c r="C55">
        <v>1147</v>
      </c>
      <c r="D55">
        <f t="shared" si="0"/>
        <v>104</v>
      </c>
    </row>
    <row r="56" spans="1:4" x14ac:dyDescent="0.25">
      <c r="A56" t="s">
        <v>291</v>
      </c>
      <c r="B56">
        <v>946</v>
      </c>
      <c r="C56">
        <v>901</v>
      </c>
      <c r="D56">
        <f t="shared" si="0"/>
        <v>-45</v>
      </c>
    </row>
    <row r="57" spans="1:4" x14ac:dyDescent="0.25">
      <c r="A57" t="s">
        <v>292</v>
      </c>
      <c r="B57">
        <v>1108</v>
      </c>
      <c r="C57">
        <v>1160</v>
      </c>
      <c r="D57">
        <f t="shared" si="0"/>
        <v>52</v>
      </c>
    </row>
    <row r="58" spans="1:4" x14ac:dyDescent="0.25">
      <c r="A58" t="s">
        <v>293</v>
      </c>
      <c r="B58">
        <v>894</v>
      </c>
      <c r="C58">
        <v>904</v>
      </c>
      <c r="D58">
        <f t="shared" si="0"/>
        <v>10</v>
      </c>
    </row>
    <row r="59" spans="1:4" x14ac:dyDescent="0.25">
      <c r="A59" t="s">
        <v>294</v>
      </c>
      <c r="B59">
        <v>980</v>
      </c>
      <c r="C59">
        <v>1028</v>
      </c>
      <c r="D59">
        <f t="shared" si="0"/>
        <v>48</v>
      </c>
    </row>
    <row r="60" spans="1:4" x14ac:dyDescent="0.25">
      <c r="A60" t="s">
        <v>295</v>
      </c>
      <c r="B60">
        <v>1085</v>
      </c>
      <c r="C60">
        <v>1116</v>
      </c>
      <c r="D60">
        <f t="shared" si="0"/>
        <v>31</v>
      </c>
    </row>
    <row r="61" spans="1:4" x14ac:dyDescent="0.25">
      <c r="A61" t="s">
        <v>296</v>
      </c>
      <c r="B61">
        <v>1042</v>
      </c>
      <c r="C61">
        <v>1013</v>
      </c>
      <c r="D61">
        <f t="shared" si="0"/>
        <v>-29</v>
      </c>
    </row>
    <row r="62" spans="1:4" x14ac:dyDescent="0.25">
      <c r="A62" t="s">
        <v>297</v>
      </c>
      <c r="B62">
        <v>1005</v>
      </c>
      <c r="C62">
        <v>995</v>
      </c>
      <c r="D62">
        <f t="shared" si="0"/>
        <v>-10</v>
      </c>
    </row>
    <row r="63" spans="1:4" x14ac:dyDescent="0.25">
      <c r="A63" t="s">
        <v>298</v>
      </c>
      <c r="B63">
        <v>1108</v>
      </c>
      <c r="C63">
        <v>1152</v>
      </c>
      <c r="D63">
        <f t="shared" si="0"/>
        <v>44</v>
      </c>
    </row>
    <row r="64" spans="1:4" x14ac:dyDescent="0.25">
      <c r="A64" t="s">
        <v>299</v>
      </c>
      <c r="B64">
        <v>1089</v>
      </c>
      <c r="C64">
        <v>1128</v>
      </c>
      <c r="D64">
        <f t="shared" si="0"/>
        <v>39</v>
      </c>
    </row>
    <row r="65" spans="1:4" x14ac:dyDescent="0.25">
      <c r="A65" t="s">
        <v>300</v>
      </c>
      <c r="B65">
        <v>902</v>
      </c>
      <c r="C65">
        <v>921</v>
      </c>
      <c r="D65">
        <f t="shared" si="0"/>
        <v>19</v>
      </c>
    </row>
    <row r="66" spans="1:4" x14ac:dyDescent="0.25">
      <c r="A66" t="s">
        <v>301</v>
      </c>
      <c r="B66">
        <v>1031</v>
      </c>
      <c r="C66">
        <v>1060</v>
      </c>
      <c r="D66">
        <f t="shared" si="0"/>
        <v>29</v>
      </c>
    </row>
    <row r="67" spans="1:4" x14ac:dyDescent="0.25">
      <c r="A67" t="s">
        <v>302</v>
      </c>
      <c r="B67">
        <v>905</v>
      </c>
      <c r="C67">
        <v>889</v>
      </c>
      <c r="D67">
        <f t="shared" ref="D67:D77" si="1">C67-B67</f>
        <v>-16</v>
      </c>
    </row>
    <row r="68" spans="1:4" x14ac:dyDescent="0.25">
      <c r="A68" t="s">
        <v>303</v>
      </c>
      <c r="B68">
        <v>1008</v>
      </c>
      <c r="C68">
        <v>1019</v>
      </c>
      <c r="D68">
        <f t="shared" si="1"/>
        <v>11</v>
      </c>
    </row>
    <row r="69" spans="1:4" x14ac:dyDescent="0.25">
      <c r="A69" t="s">
        <v>304</v>
      </c>
      <c r="B69">
        <v>1097</v>
      </c>
      <c r="C69">
        <v>1112</v>
      </c>
      <c r="D69">
        <f t="shared" si="1"/>
        <v>15</v>
      </c>
    </row>
    <row r="70" spans="1:4" x14ac:dyDescent="0.25">
      <c r="A70" t="s">
        <v>305</v>
      </c>
      <c r="B70">
        <v>1017</v>
      </c>
      <c r="C70">
        <v>988</v>
      </c>
      <c r="D70">
        <f t="shared" si="1"/>
        <v>-29</v>
      </c>
    </row>
    <row r="71" spans="1:4" x14ac:dyDescent="0.25">
      <c r="A71" t="s">
        <v>306</v>
      </c>
      <c r="B71">
        <v>937</v>
      </c>
      <c r="C71">
        <v>954</v>
      </c>
      <c r="D71">
        <f t="shared" si="1"/>
        <v>17</v>
      </c>
    </row>
    <row r="72" spans="1:4" x14ac:dyDescent="0.25">
      <c r="A72" t="s">
        <v>307</v>
      </c>
      <c r="B72">
        <v>868</v>
      </c>
      <c r="C72">
        <v>899</v>
      </c>
      <c r="D72">
        <f t="shared" si="1"/>
        <v>31</v>
      </c>
    </row>
    <row r="73" spans="1:4" x14ac:dyDescent="0.25">
      <c r="A73" t="s">
        <v>308</v>
      </c>
      <c r="B73">
        <v>1053</v>
      </c>
      <c r="C73">
        <v>1091</v>
      </c>
      <c r="D73">
        <f t="shared" si="1"/>
        <v>38</v>
      </c>
    </row>
    <row r="74" spans="1:4" x14ac:dyDescent="0.25">
      <c r="A74" t="s">
        <v>113</v>
      </c>
      <c r="B74">
        <v>846</v>
      </c>
      <c r="C74">
        <v>857</v>
      </c>
      <c r="D74">
        <f t="shared" si="1"/>
        <v>11</v>
      </c>
    </row>
    <row r="75" spans="1:4" x14ac:dyDescent="0.25">
      <c r="A75" t="s">
        <v>309</v>
      </c>
      <c r="B75">
        <v>1096</v>
      </c>
      <c r="C75">
        <v>1183</v>
      </c>
      <c r="D75">
        <f t="shared" si="1"/>
        <v>87</v>
      </c>
    </row>
    <row r="76" spans="1:4" x14ac:dyDescent="0.25">
      <c r="A76" t="s">
        <v>310</v>
      </c>
      <c r="B76">
        <v>927</v>
      </c>
      <c r="C76">
        <v>956</v>
      </c>
      <c r="D76">
        <f t="shared" si="1"/>
        <v>29</v>
      </c>
    </row>
    <row r="77" spans="1:4" x14ac:dyDescent="0.25">
      <c r="A77" t="s">
        <v>311</v>
      </c>
      <c r="B77">
        <v>1088</v>
      </c>
      <c r="C77">
        <v>1041</v>
      </c>
      <c r="D77">
        <f t="shared" si="1"/>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9"/>
  <sheetViews>
    <sheetView topLeftCell="E1" workbookViewId="0"/>
  </sheetViews>
  <sheetFormatPr defaultRowHeight="15.75" x14ac:dyDescent="0.25"/>
  <cols>
    <col min="1" max="1" width="36.125" bestFit="1" customWidth="1"/>
    <col min="3" max="3" width="12.125" bestFit="1" customWidth="1"/>
    <col min="4" max="4" width="12.125" customWidth="1"/>
    <col min="5" max="5" width="32.75" bestFit="1" customWidth="1"/>
    <col min="6" max="7" width="11.625" customWidth="1"/>
  </cols>
  <sheetData>
    <row r="1" spans="1:7" x14ac:dyDescent="0.25">
      <c r="A1" t="s">
        <v>74</v>
      </c>
      <c r="E1" t="s">
        <v>75</v>
      </c>
    </row>
    <row r="2" spans="1:7" ht="31.5" x14ac:dyDescent="0.25">
      <c r="A2" t="s">
        <v>20</v>
      </c>
      <c r="B2" s="2" t="s">
        <v>73</v>
      </c>
      <c r="C2" s="2" t="s">
        <v>83</v>
      </c>
      <c r="E2" t="s">
        <v>20</v>
      </c>
      <c r="F2" s="2" t="s">
        <v>73</v>
      </c>
      <c r="G2" s="2" t="s">
        <v>83</v>
      </c>
    </row>
    <row r="3" spans="1:7" x14ac:dyDescent="0.25">
      <c r="A3" t="s">
        <v>68</v>
      </c>
      <c r="B3" s="10">
        <v>81353</v>
      </c>
      <c r="C3">
        <v>2558</v>
      </c>
      <c r="E3" t="s">
        <v>40</v>
      </c>
      <c r="F3" s="10">
        <v>70988</v>
      </c>
      <c r="G3">
        <v>2558</v>
      </c>
    </row>
    <row r="4" spans="1:7" x14ac:dyDescent="0.25">
      <c r="A4" t="s">
        <v>72</v>
      </c>
      <c r="B4" s="10">
        <v>52469</v>
      </c>
      <c r="C4">
        <v>354</v>
      </c>
      <c r="E4" t="s">
        <v>44</v>
      </c>
      <c r="F4" s="10">
        <v>46817</v>
      </c>
      <c r="G4">
        <v>354</v>
      </c>
    </row>
    <row r="5" spans="1:7" x14ac:dyDescent="0.25">
      <c r="A5" t="s">
        <v>66</v>
      </c>
      <c r="B5" s="10">
        <v>38430</v>
      </c>
      <c r="C5">
        <v>127</v>
      </c>
      <c r="E5" t="s">
        <v>30</v>
      </c>
      <c r="F5" s="10">
        <v>53126</v>
      </c>
      <c r="G5">
        <v>127</v>
      </c>
    </row>
    <row r="6" spans="1:7" x14ac:dyDescent="0.25">
      <c r="A6" t="s">
        <v>34</v>
      </c>
      <c r="B6" s="10">
        <v>37338</v>
      </c>
      <c r="C6">
        <v>24</v>
      </c>
      <c r="E6" t="s">
        <v>60</v>
      </c>
      <c r="F6" s="10">
        <v>72850</v>
      </c>
      <c r="G6">
        <v>24</v>
      </c>
    </row>
    <row r="7" spans="1:7" x14ac:dyDescent="0.25">
      <c r="A7" t="s">
        <v>35</v>
      </c>
      <c r="B7" s="10">
        <v>52428</v>
      </c>
      <c r="C7">
        <v>806</v>
      </c>
      <c r="E7" t="s">
        <v>56</v>
      </c>
      <c r="F7" s="10">
        <v>51284</v>
      </c>
      <c r="G7">
        <v>806</v>
      </c>
    </row>
    <row r="8" spans="1:7" x14ac:dyDescent="0.25">
      <c r="A8" t="s">
        <v>59</v>
      </c>
      <c r="B8" s="10">
        <v>52772</v>
      </c>
      <c r="C8">
        <v>2244</v>
      </c>
      <c r="E8" t="s">
        <v>42</v>
      </c>
      <c r="F8" s="10">
        <v>39571</v>
      </c>
      <c r="G8">
        <v>2244</v>
      </c>
    </row>
    <row r="9" spans="1:7" x14ac:dyDescent="0.25">
      <c r="A9" t="s">
        <v>48</v>
      </c>
      <c r="B9" s="10">
        <v>66931</v>
      </c>
      <c r="C9">
        <v>3287</v>
      </c>
      <c r="E9" t="s">
        <v>50</v>
      </c>
      <c r="F9" s="10">
        <v>37888</v>
      </c>
      <c r="G9">
        <v>3287</v>
      </c>
    </row>
    <row r="10" spans="1:7" x14ac:dyDescent="0.25">
      <c r="A10" t="s">
        <v>67</v>
      </c>
      <c r="B10" s="10">
        <v>45700</v>
      </c>
      <c r="C10">
        <v>90</v>
      </c>
      <c r="E10" t="s">
        <v>65</v>
      </c>
      <c r="F10" s="10">
        <v>36483</v>
      </c>
      <c r="G10">
        <v>90</v>
      </c>
    </row>
    <row r="11" spans="1:7" x14ac:dyDescent="0.25">
      <c r="A11" t="s">
        <v>28</v>
      </c>
      <c r="B11" s="10">
        <v>24096</v>
      </c>
      <c r="C11">
        <v>452</v>
      </c>
      <c r="E11" t="s">
        <v>24</v>
      </c>
      <c r="F11" s="10">
        <v>65633</v>
      </c>
      <c r="G11">
        <v>452</v>
      </c>
    </row>
    <row r="12" spans="1:7" x14ac:dyDescent="0.25">
      <c r="A12" t="s">
        <v>31</v>
      </c>
      <c r="B12" s="10">
        <v>79114</v>
      </c>
      <c r="C12">
        <v>84</v>
      </c>
      <c r="E12" t="s">
        <v>41</v>
      </c>
      <c r="F12" s="10">
        <v>50936</v>
      </c>
      <c r="G12">
        <v>84</v>
      </c>
    </row>
    <row r="13" spans="1:7" x14ac:dyDescent="0.25">
      <c r="A13" t="s">
        <v>54</v>
      </c>
      <c r="B13" s="10">
        <v>43774</v>
      </c>
      <c r="C13">
        <v>392</v>
      </c>
      <c r="E13" t="s">
        <v>43</v>
      </c>
      <c r="F13" s="10">
        <v>20969</v>
      </c>
      <c r="G13">
        <v>392</v>
      </c>
    </row>
    <row r="14" spans="1:7" x14ac:dyDescent="0.25">
      <c r="A14" t="s">
        <v>71</v>
      </c>
      <c r="B14" s="10">
        <v>58197</v>
      </c>
      <c r="C14">
        <v>-27</v>
      </c>
      <c r="E14" t="s">
        <v>37</v>
      </c>
      <c r="F14" s="10">
        <v>50981</v>
      </c>
      <c r="G14">
        <v>-27</v>
      </c>
    </row>
    <row r="15" spans="1:7" x14ac:dyDescent="0.25">
      <c r="A15" t="s">
        <v>21</v>
      </c>
      <c r="B15" s="10">
        <v>42747</v>
      </c>
      <c r="C15">
        <v>325</v>
      </c>
      <c r="E15" t="s">
        <v>70</v>
      </c>
      <c r="F15" s="10">
        <v>44511</v>
      </c>
      <c r="G15">
        <v>325</v>
      </c>
    </row>
    <row r="16" spans="1:7" x14ac:dyDescent="0.25">
      <c r="A16" t="s">
        <v>61</v>
      </c>
      <c r="B16" s="10">
        <v>56976</v>
      </c>
      <c r="C16">
        <v>516</v>
      </c>
      <c r="E16" t="s">
        <v>27</v>
      </c>
      <c r="F16" s="10">
        <v>56148</v>
      </c>
      <c r="G16">
        <v>516</v>
      </c>
    </row>
    <row r="17" spans="1:7" x14ac:dyDescent="0.25">
      <c r="A17" t="s">
        <v>25</v>
      </c>
      <c r="B17" s="10">
        <v>49270</v>
      </c>
      <c r="C17">
        <v>1200</v>
      </c>
      <c r="E17" t="s">
        <v>57</v>
      </c>
      <c r="F17" s="10">
        <v>31461</v>
      </c>
      <c r="G17">
        <v>1200</v>
      </c>
    </row>
    <row r="18" spans="1:7" x14ac:dyDescent="0.25">
      <c r="A18" t="s">
        <v>39</v>
      </c>
      <c r="B18" s="10">
        <v>41091</v>
      </c>
      <c r="C18">
        <v>27</v>
      </c>
      <c r="E18" t="s">
        <v>46</v>
      </c>
      <c r="F18" s="10">
        <v>35599</v>
      </c>
      <c r="G18">
        <v>27</v>
      </c>
    </row>
    <row r="19" spans="1:7" x14ac:dyDescent="0.25">
      <c r="A19" t="s">
        <v>53</v>
      </c>
      <c r="B19" s="10">
        <v>85890</v>
      </c>
      <c r="C19">
        <v>95557</v>
      </c>
      <c r="E19" t="s">
        <v>49</v>
      </c>
      <c r="F19" s="10">
        <v>47640</v>
      </c>
      <c r="G19">
        <v>95557</v>
      </c>
    </row>
    <row r="20" spans="1:7" x14ac:dyDescent="0.25">
      <c r="A20" t="s">
        <v>63</v>
      </c>
      <c r="B20" s="10">
        <v>51739</v>
      </c>
      <c r="C20">
        <v>90</v>
      </c>
      <c r="E20" t="s">
        <v>51</v>
      </c>
      <c r="F20" s="10">
        <v>52711</v>
      </c>
      <c r="G20">
        <v>90</v>
      </c>
    </row>
    <row r="21" spans="1:7" x14ac:dyDescent="0.25">
      <c r="A21" t="s">
        <v>52</v>
      </c>
      <c r="B21" s="10">
        <v>81532</v>
      </c>
      <c r="C21">
        <v>143</v>
      </c>
      <c r="E21" t="s">
        <v>62</v>
      </c>
      <c r="F21" s="10">
        <v>57925</v>
      </c>
      <c r="G21">
        <v>143</v>
      </c>
    </row>
    <row r="22" spans="1:7" x14ac:dyDescent="0.25">
      <c r="A22" t="s">
        <v>55</v>
      </c>
      <c r="B22" s="10">
        <v>63357</v>
      </c>
      <c r="C22">
        <v>296</v>
      </c>
      <c r="E22" t="s">
        <v>29</v>
      </c>
      <c r="F22" s="10">
        <v>34359</v>
      </c>
      <c r="G22">
        <v>296</v>
      </c>
    </row>
    <row r="23" spans="1:7" x14ac:dyDescent="0.25">
      <c r="A23" t="s">
        <v>47</v>
      </c>
      <c r="B23" s="10">
        <v>36530</v>
      </c>
      <c r="C23">
        <v>9</v>
      </c>
      <c r="E23" t="s">
        <v>33</v>
      </c>
      <c r="F23" s="10">
        <v>48682</v>
      </c>
      <c r="G23">
        <v>9</v>
      </c>
    </row>
    <row r="24" spans="1:7" x14ac:dyDescent="0.25">
      <c r="A24" t="s">
        <v>22</v>
      </c>
      <c r="B24" s="10">
        <v>39009</v>
      </c>
      <c r="C24">
        <v>23</v>
      </c>
      <c r="E24" t="s">
        <v>23</v>
      </c>
      <c r="F24" s="10">
        <v>51688</v>
      </c>
      <c r="G24">
        <v>2313</v>
      </c>
    </row>
    <row r="25" spans="1:7" x14ac:dyDescent="0.25">
      <c r="A25" t="s">
        <v>38</v>
      </c>
      <c r="B25" s="10">
        <v>44795</v>
      </c>
      <c r="C25">
        <v>871</v>
      </c>
      <c r="E25" t="s">
        <v>32</v>
      </c>
      <c r="F25" s="10">
        <v>68926</v>
      </c>
      <c r="G25">
        <v>871</v>
      </c>
    </row>
    <row r="26" spans="1:7" x14ac:dyDescent="0.25">
      <c r="A26" t="s">
        <v>36</v>
      </c>
      <c r="B26" s="10">
        <v>60303</v>
      </c>
      <c r="C26">
        <v>12316</v>
      </c>
      <c r="E26" t="s">
        <v>58</v>
      </c>
      <c r="F26" s="10">
        <v>23802</v>
      </c>
      <c r="G26">
        <v>12316</v>
      </c>
    </row>
    <row r="27" spans="1:7" x14ac:dyDescent="0.25">
      <c r="A27" t="s">
        <v>45</v>
      </c>
      <c r="B27" s="10">
        <v>78484</v>
      </c>
      <c r="C27">
        <v>45346</v>
      </c>
      <c r="E27" t="s">
        <v>69</v>
      </c>
      <c r="F27" s="10">
        <v>35178</v>
      </c>
      <c r="G27">
        <v>45346</v>
      </c>
    </row>
    <row r="28" spans="1:7" x14ac:dyDescent="0.25">
      <c r="A28" t="s">
        <v>64</v>
      </c>
      <c r="B28" s="10">
        <v>49002</v>
      </c>
      <c r="C28">
        <v>264</v>
      </c>
    </row>
    <row r="29" spans="1:7" x14ac:dyDescent="0.25">
      <c r="A29" t="s">
        <v>26</v>
      </c>
      <c r="B29" s="10">
        <v>66156</v>
      </c>
      <c r="C29">
        <v>475</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2"/>
  <sheetViews>
    <sheetView workbookViewId="0"/>
  </sheetViews>
  <sheetFormatPr defaultRowHeight="15.75" x14ac:dyDescent="0.25"/>
  <cols>
    <col min="1" max="1" width="29.625" bestFit="1" customWidth="1"/>
    <col min="6" max="6" width="32.375" bestFit="1" customWidth="1"/>
  </cols>
  <sheetData>
    <row r="1" spans="1:9" x14ac:dyDescent="0.25">
      <c r="A1" t="s">
        <v>167</v>
      </c>
      <c r="F1" t="s">
        <v>168</v>
      </c>
    </row>
    <row r="2" spans="1:9" ht="47.25" x14ac:dyDescent="0.25">
      <c r="A2" t="s">
        <v>164</v>
      </c>
      <c r="B2" s="2" t="s">
        <v>165</v>
      </c>
      <c r="C2" s="2" t="s">
        <v>166</v>
      </c>
      <c r="D2" s="2" t="s">
        <v>227</v>
      </c>
      <c r="F2" t="s">
        <v>164</v>
      </c>
      <c r="G2" s="2" t="s">
        <v>165</v>
      </c>
      <c r="H2" s="2" t="s">
        <v>166</v>
      </c>
      <c r="I2" s="2" t="s">
        <v>227</v>
      </c>
    </row>
    <row r="3" spans="1:9" x14ac:dyDescent="0.25">
      <c r="A3" t="s">
        <v>105</v>
      </c>
      <c r="B3">
        <v>525</v>
      </c>
      <c r="C3">
        <v>570</v>
      </c>
      <c r="D3">
        <f>IF(B3&gt;=C3,1,0)</f>
        <v>0</v>
      </c>
      <c r="F3" t="s">
        <v>210</v>
      </c>
      <c r="G3">
        <v>473</v>
      </c>
      <c r="H3">
        <v>525</v>
      </c>
      <c r="I3">
        <f>IF(G3&gt;=H3,1,0)</f>
        <v>0</v>
      </c>
    </row>
    <row r="4" spans="1:9" x14ac:dyDescent="0.25">
      <c r="A4" t="s">
        <v>106</v>
      </c>
      <c r="B4">
        <v>424</v>
      </c>
      <c r="C4">
        <v>453</v>
      </c>
      <c r="D4">
        <f t="shared" ref="D4:D62" si="0">IF(B4&gt;=C4,1,0)</f>
        <v>0</v>
      </c>
      <c r="F4" t="s">
        <v>211</v>
      </c>
      <c r="G4">
        <v>505</v>
      </c>
      <c r="H4">
        <v>535</v>
      </c>
      <c r="I4">
        <f t="shared" ref="I4:I49" si="1">IF(G4&gt;=H4,1,0)</f>
        <v>0</v>
      </c>
    </row>
    <row r="5" spans="1:9" x14ac:dyDescent="0.25">
      <c r="A5" t="s">
        <v>107</v>
      </c>
      <c r="B5">
        <v>627</v>
      </c>
      <c r="C5">
        <v>645</v>
      </c>
      <c r="D5">
        <f t="shared" si="0"/>
        <v>0</v>
      </c>
      <c r="F5" t="s">
        <v>212</v>
      </c>
      <c r="G5">
        <v>507</v>
      </c>
      <c r="H5">
        <v>555</v>
      </c>
      <c r="I5">
        <f t="shared" si="1"/>
        <v>0</v>
      </c>
    </row>
    <row r="6" spans="1:9" x14ac:dyDescent="0.25">
      <c r="A6" t="s">
        <v>108</v>
      </c>
      <c r="B6">
        <v>479</v>
      </c>
      <c r="C6">
        <v>504</v>
      </c>
      <c r="D6">
        <f t="shared" si="0"/>
        <v>0</v>
      </c>
      <c r="F6" t="s">
        <v>213</v>
      </c>
      <c r="G6">
        <v>506</v>
      </c>
      <c r="H6">
        <v>525</v>
      </c>
      <c r="I6">
        <f t="shared" si="1"/>
        <v>0</v>
      </c>
    </row>
    <row r="7" spans="1:9" x14ac:dyDescent="0.25">
      <c r="A7" t="s">
        <v>109</v>
      </c>
      <c r="B7">
        <v>435</v>
      </c>
      <c r="C7">
        <v>429</v>
      </c>
      <c r="D7">
        <f t="shared" si="0"/>
        <v>1</v>
      </c>
      <c r="F7" t="s">
        <v>214</v>
      </c>
      <c r="G7">
        <v>478</v>
      </c>
      <c r="H7">
        <v>496</v>
      </c>
      <c r="I7">
        <f t="shared" si="1"/>
        <v>0</v>
      </c>
    </row>
    <row r="8" spans="1:9" x14ac:dyDescent="0.25">
      <c r="A8" t="s">
        <v>110</v>
      </c>
      <c r="B8">
        <v>419</v>
      </c>
      <c r="C8">
        <v>443</v>
      </c>
      <c r="D8">
        <f t="shared" si="0"/>
        <v>0</v>
      </c>
      <c r="F8" t="s">
        <v>215</v>
      </c>
      <c r="G8">
        <v>557</v>
      </c>
      <c r="H8">
        <v>537</v>
      </c>
      <c r="I8">
        <f t="shared" si="1"/>
        <v>1</v>
      </c>
    </row>
    <row r="9" spans="1:9" x14ac:dyDescent="0.25">
      <c r="A9" t="s">
        <v>111</v>
      </c>
      <c r="B9">
        <v>517</v>
      </c>
      <c r="C9">
        <v>530</v>
      </c>
      <c r="D9">
        <f t="shared" si="0"/>
        <v>0</v>
      </c>
      <c r="F9" t="s">
        <v>216</v>
      </c>
      <c r="G9">
        <v>483</v>
      </c>
      <c r="H9">
        <v>555</v>
      </c>
      <c r="I9">
        <f t="shared" si="1"/>
        <v>0</v>
      </c>
    </row>
    <row r="10" spans="1:9" x14ac:dyDescent="0.25">
      <c r="A10" t="s">
        <v>112</v>
      </c>
      <c r="B10">
        <v>438</v>
      </c>
      <c r="C10">
        <v>438</v>
      </c>
      <c r="D10">
        <f t="shared" si="0"/>
        <v>1</v>
      </c>
      <c r="F10" t="s">
        <v>217</v>
      </c>
      <c r="G10">
        <v>504</v>
      </c>
      <c r="H10">
        <v>511</v>
      </c>
      <c r="I10">
        <f t="shared" si="1"/>
        <v>0</v>
      </c>
    </row>
    <row r="11" spans="1:9" x14ac:dyDescent="0.25">
      <c r="A11" t="s">
        <v>113</v>
      </c>
      <c r="B11">
        <v>421</v>
      </c>
      <c r="C11">
        <v>437</v>
      </c>
      <c r="D11">
        <f t="shared" si="0"/>
        <v>0</v>
      </c>
      <c r="F11" t="s">
        <v>218</v>
      </c>
      <c r="G11">
        <v>502</v>
      </c>
      <c r="H11">
        <v>522</v>
      </c>
      <c r="I11">
        <f t="shared" si="1"/>
        <v>0</v>
      </c>
    </row>
    <row r="12" spans="1:9" x14ac:dyDescent="0.25">
      <c r="A12" t="s">
        <v>114</v>
      </c>
      <c r="B12">
        <v>472</v>
      </c>
      <c r="C12">
        <v>527</v>
      </c>
      <c r="D12">
        <f t="shared" si="0"/>
        <v>0</v>
      </c>
      <c r="F12" t="s">
        <v>219</v>
      </c>
      <c r="G12">
        <v>407</v>
      </c>
      <c r="H12">
        <v>443</v>
      </c>
      <c r="I12">
        <f t="shared" si="1"/>
        <v>0</v>
      </c>
    </row>
    <row r="13" spans="1:9" x14ac:dyDescent="0.25">
      <c r="A13" t="s">
        <v>115</v>
      </c>
      <c r="B13">
        <v>517</v>
      </c>
      <c r="C13">
        <v>547</v>
      </c>
      <c r="D13">
        <f t="shared" si="0"/>
        <v>0</v>
      </c>
      <c r="F13" t="s">
        <v>220</v>
      </c>
      <c r="G13">
        <v>519</v>
      </c>
      <c r="H13">
        <v>468</v>
      </c>
      <c r="I13">
        <f t="shared" si="1"/>
        <v>1</v>
      </c>
    </row>
    <row r="14" spans="1:9" x14ac:dyDescent="0.25">
      <c r="A14" t="s">
        <v>116</v>
      </c>
      <c r="B14">
        <v>535</v>
      </c>
      <c r="C14">
        <v>558</v>
      </c>
      <c r="D14">
        <f t="shared" si="0"/>
        <v>0</v>
      </c>
      <c r="F14" t="s">
        <v>221</v>
      </c>
      <c r="G14">
        <v>434</v>
      </c>
      <c r="H14">
        <v>499</v>
      </c>
      <c r="I14">
        <f t="shared" si="1"/>
        <v>0</v>
      </c>
    </row>
    <row r="15" spans="1:9" x14ac:dyDescent="0.25">
      <c r="A15" t="s">
        <v>117</v>
      </c>
      <c r="B15">
        <v>512</v>
      </c>
      <c r="C15">
        <v>532</v>
      </c>
      <c r="D15">
        <f t="shared" si="0"/>
        <v>0</v>
      </c>
      <c r="F15" t="s">
        <v>222</v>
      </c>
      <c r="G15">
        <v>511</v>
      </c>
      <c r="H15">
        <v>524</v>
      </c>
      <c r="I15">
        <f t="shared" si="1"/>
        <v>0</v>
      </c>
    </row>
    <row r="16" spans="1:9" x14ac:dyDescent="0.25">
      <c r="A16" t="s">
        <v>118</v>
      </c>
      <c r="B16">
        <v>538</v>
      </c>
      <c r="C16">
        <v>568</v>
      </c>
      <c r="D16">
        <f t="shared" si="0"/>
        <v>0</v>
      </c>
      <c r="F16" t="s">
        <v>223</v>
      </c>
      <c r="G16">
        <v>519</v>
      </c>
      <c r="H16">
        <v>549</v>
      </c>
      <c r="I16">
        <f t="shared" si="1"/>
        <v>0</v>
      </c>
    </row>
    <row r="17" spans="1:9" x14ac:dyDescent="0.25">
      <c r="A17" t="s">
        <v>119</v>
      </c>
      <c r="B17">
        <v>458</v>
      </c>
      <c r="C17">
        <v>490</v>
      </c>
      <c r="D17">
        <f t="shared" si="0"/>
        <v>0</v>
      </c>
      <c r="F17" t="s">
        <v>224</v>
      </c>
      <c r="G17">
        <v>504</v>
      </c>
      <c r="H17">
        <v>555</v>
      </c>
      <c r="I17">
        <f t="shared" si="1"/>
        <v>0</v>
      </c>
    </row>
    <row r="18" spans="1:9" x14ac:dyDescent="0.25">
      <c r="A18" t="s">
        <v>120</v>
      </c>
      <c r="B18">
        <v>508</v>
      </c>
      <c r="C18">
        <v>484</v>
      </c>
      <c r="D18">
        <f t="shared" si="0"/>
        <v>1</v>
      </c>
      <c r="F18" t="s">
        <v>225</v>
      </c>
      <c r="G18">
        <v>499</v>
      </c>
      <c r="H18">
        <v>478</v>
      </c>
      <c r="I18">
        <f t="shared" si="1"/>
        <v>1</v>
      </c>
    </row>
    <row r="19" spans="1:9" x14ac:dyDescent="0.25">
      <c r="A19" t="s">
        <v>121</v>
      </c>
      <c r="B19">
        <v>550</v>
      </c>
      <c r="C19">
        <v>591</v>
      </c>
      <c r="D19">
        <f t="shared" si="0"/>
        <v>0</v>
      </c>
      <c r="F19" t="s">
        <v>169</v>
      </c>
      <c r="G19">
        <v>454</v>
      </c>
      <c r="H19">
        <v>495</v>
      </c>
      <c r="I19">
        <f t="shared" si="1"/>
        <v>0</v>
      </c>
    </row>
    <row r="20" spans="1:9" x14ac:dyDescent="0.25">
      <c r="A20" t="s">
        <v>122</v>
      </c>
      <c r="B20">
        <v>444</v>
      </c>
      <c r="C20">
        <v>449</v>
      </c>
      <c r="D20">
        <f t="shared" si="0"/>
        <v>0</v>
      </c>
      <c r="F20" t="s">
        <v>170</v>
      </c>
      <c r="G20">
        <v>490</v>
      </c>
      <c r="H20">
        <v>482</v>
      </c>
      <c r="I20">
        <f t="shared" si="1"/>
        <v>1</v>
      </c>
    </row>
    <row r="21" spans="1:9" x14ac:dyDescent="0.25">
      <c r="A21" t="s">
        <v>123</v>
      </c>
      <c r="B21">
        <v>434</v>
      </c>
      <c r="C21">
        <v>460</v>
      </c>
      <c r="D21">
        <f t="shared" si="0"/>
        <v>0</v>
      </c>
      <c r="F21" t="s">
        <v>171</v>
      </c>
      <c r="G21">
        <v>496</v>
      </c>
      <c r="H21">
        <v>498</v>
      </c>
      <c r="I21">
        <f t="shared" si="1"/>
        <v>0</v>
      </c>
    </row>
    <row r="22" spans="1:9" x14ac:dyDescent="0.25">
      <c r="A22" t="s">
        <v>124</v>
      </c>
      <c r="B22">
        <v>495</v>
      </c>
      <c r="C22">
        <v>510</v>
      </c>
      <c r="D22">
        <f t="shared" si="0"/>
        <v>0</v>
      </c>
      <c r="F22" t="s">
        <v>172</v>
      </c>
      <c r="G22">
        <v>515</v>
      </c>
      <c r="H22">
        <v>503</v>
      </c>
      <c r="I22">
        <f t="shared" si="1"/>
        <v>1</v>
      </c>
    </row>
    <row r="23" spans="1:9" x14ac:dyDescent="0.25">
      <c r="A23" t="s">
        <v>125</v>
      </c>
      <c r="B23">
        <v>533</v>
      </c>
      <c r="C23">
        <v>571</v>
      </c>
      <c r="D23">
        <f t="shared" si="0"/>
        <v>0</v>
      </c>
      <c r="F23" t="s">
        <v>173</v>
      </c>
      <c r="G23">
        <v>527</v>
      </c>
      <c r="H23">
        <v>568</v>
      </c>
      <c r="I23">
        <f t="shared" si="1"/>
        <v>0</v>
      </c>
    </row>
    <row r="24" spans="1:9" x14ac:dyDescent="0.25">
      <c r="A24" t="s">
        <v>126</v>
      </c>
      <c r="B24">
        <v>534</v>
      </c>
      <c r="C24">
        <v>541</v>
      </c>
      <c r="D24">
        <f t="shared" si="0"/>
        <v>0</v>
      </c>
      <c r="F24" t="s">
        <v>174</v>
      </c>
      <c r="G24">
        <v>578</v>
      </c>
      <c r="H24">
        <v>550</v>
      </c>
      <c r="I24">
        <f t="shared" si="1"/>
        <v>1</v>
      </c>
    </row>
    <row r="25" spans="1:9" x14ac:dyDescent="0.25">
      <c r="A25" t="s">
        <v>127</v>
      </c>
      <c r="B25">
        <v>510</v>
      </c>
      <c r="C25">
        <v>514</v>
      </c>
      <c r="D25">
        <f t="shared" si="0"/>
        <v>0</v>
      </c>
      <c r="F25" t="s">
        <v>175</v>
      </c>
      <c r="G25">
        <v>436</v>
      </c>
      <c r="H25">
        <v>429</v>
      </c>
      <c r="I25">
        <f t="shared" si="1"/>
        <v>1</v>
      </c>
    </row>
    <row r="26" spans="1:9" x14ac:dyDescent="0.25">
      <c r="A26" t="s">
        <v>128</v>
      </c>
      <c r="B26">
        <v>519</v>
      </c>
      <c r="C26">
        <v>537</v>
      </c>
      <c r="D26">
        <f t="shared" si="0"/>
        <v>0</v>
      </c>
      <c r="F26" t="s">
        <v>176</v>
      </c>
      <c r="G26">
        <v>504</v>
      </c>
      <c r="H26">
        <v>561</v>
      </c>
      <c r="I26">
        <f t="shared" si="1"/>
        <v>0</v>
      </c>
    </row>
    <row r="27" spans="1:9" x14ac:dyDescent="0.25">
      <c r="A27" t="s">
        <v>129</v>
      </c>
      <c r="B27">
        <v>599</v>
      </c>
      <c r="C27">
        <v>606</v>
      </c>
      <c r="D27">
        <f t="shared" si="0"/>
        <v>0</v>
      </c>
      <c r="F27" t="s">
        <v>177</v>
      </c>
      <c r="G27">
        <v>383</v>
      </c>
      <c r="H27">
        <v>363</v>
      </c>
      <c r="I27">
        <f t="shared" si="1"/>
        <v>1</v>
      </c>
    </row>
    <row r="28" spans="1:9" x14ac:dyDescent="0.25">
      <c r="A28" t="s">
        <v>130</v>
      </c>
      <c r="B28">
        <v>694</v>
      </c>
      <c r="C28">
        <v>699</v>
      </c>
      <c r="D28">
        <f t="shared" si="0"/>
        <v>0</v>
      </c>
      <c r="F28" t="s">
        <v>178</v>
      </c>
      <c r="G28">
        <v>560</v>
      </c>
      <c r="H28">
        <v>517</v>
      </c>
      <c r="I28">
        <f t="shared" si="1"/>
        <v>1</v>
      </c>
    </row>
    <row r="29" spans="1:9" x14ac:dyDescent="0.25">
      <c r="A29" t="s">
        <v>131</v>
      </c>
      <c r="B29">
        <v>456</v>
      </c>
      <c r="C29">
        <v>526</v>
      </c>
      <c r="D29">
        <f t="shared" si="0"/>
        <v>0</v>
      </c>
      <c r="F29" t="s">
        <v>179</v>
      </c>
      <c r="G29">
        <v>429</v>
      </c>
      <c r="H29">
        <v>440</v>
      </c>
      <c r="I29">
        <f t="shared" si="1"/>
        <v>0</v>
      </c>
    </row>
    <row r="30" spans="1:9" x14ac:dyDescent="0.25">
      <c r="A30" t="s">
        <v>132</v>
      </c>
      <c r="B30">
        <v>409</v>
      </c>
      <c r="C30">
        <v>414</v>
      </c>
      <c r="D30">
        <f t="shared" si="0"/>
        <v>0</v>
      </c>
      <c r="F30" t="s">
        <v>180</v>
      </c>
      <c r="G30">
        <v>511</v>
      </c>
      <c r="H30">
        <v>420</v>
      </c>
      <c r="I30">
        <f t="shared" si="1"/>
        <v>1</v>
      </c>
    </row>
    <row r="31" spans="1:9" x14ac:dyDescent="0.25">
      <c r="A31" t="s">
        <v>133</v>
      </c>
      <c r="B31">
        <v>628</v>
      </c>
      <c r="C31">
        <v>668</v>
      </c>
      <c r="D31">
        <f t="shared" si="0"/>
        <v>0</v>
      </c>
      <c r="F31" t="s">
        <v>181</v>
      </c>
      <c r="G31">
        <v>502</v>
      </c>
      <c r="H31">
        <v>495</v>
      </c>
      <c r="I31">
        <f t="shared" si="1"/>
        <v>1</v>
      </c>
    </row>
    <row r="32" spans="1:9" x14ac:dyDescent="0.25">
      <c r="A32" t="s">
        <v>134</v>
      </c>
      <c r="B32">
        <v>521</v>
      </c>
      <c r="C32">
        <v>530</v>
      </c>
      <c r="D32">
        <f t="shared" si="0"/>
        <v>0</v>
      </c>
      <c r="F32" t="s">
        <v>182</v>
      </c>
      <c r="G32">
        <v>420</v>
      </c>
      <c r="H32">
        <v>434</v>
      </c>
      <c r="I32">
        <f t="shared" si="1"/>
        <v>0</v>
      </c>
    </row>
    <row r="33" spans="1:9" x14ac:dyDescent="0.25">
      <c r="A33" t="s">
        <v>135</v>
      </c>
      <c r="B33">
        <v>425</v>
      </c>
      <c r="C33">
        <v>432</v>
      </c>
      <c r="D33">
        <f t="shared" si="0"/>
        <v>0</v>
      </c>
      <c r="F33" t="s">
        <v>183</v>
      </c>
      <c r="G33">
        <v>551</v>
      </c>
      <c r="H33">
        <v>569</v>
      </c>
      <c r="I33">
        <f t="shared" si="1"/>
        <v>0</v>
      </c>
    </row>
    <row r="34" spans="1:9" x14ac:dyDescent="0.25">
      <c r="A34" t="s">
        <v>136</v>
      </c>
      <c r="B34">
        <v>429</v>
      </c>
      <c r="C34">
        <v>429</v>
      </c>
      <c r="D34">
        <f t="shared" si="0"/>
        <v>1</v>
      </c>
      <c r="F34" t="s">
        <v>184</v>
      </c>
      <c r="G34">
        <v>520</v>
      </c>
      <c r="H34">
        <v>518</v>
      </c>
      <c r="I34">
        <f t="shared" si="1"/>
        <v>1</v>
      </c>
    </row>
    <row r="35" spans="1:9" x14ac:dyDescent="0.25">
      <c r="A35" t="s">
        <v>137</v>
      </c>
      <c r="B35">
        <v>521</v>
      </c>
      <c r="C35">
        <v>559</v>
      </c>
      <c r="D35">
        <f t="shared" si="0"/>
        <v>0</v>
      </c>
      <c r="F35" t="s">
        <v>185</v>
      </c>
      <c r="G35">
        <v>522</v>
      </c>
      <c r="H35">
        <v>367</v>
      </c>
      <c r="I35">
        <f t="shared" si="1"/>
        <v>1</v>
      </c>
    </row>
    <row r="36" spans="1:9" x14ac:dyDescent="0.25">
      <c r="A36" t="s">
        <v>138</v>
      </c>
      <c r="B36">
        <v>473</v>
      </c>
      <c r="C36">
        <v>509</v>
      </c>
      <c r="D36">
        <f t="shared" si="0"/>
        <v>0</v>
      </c>
      <c r="F36" t="s">
        <v>186</v>
      </c>
      <c r="G36">
        <v>460</v>
      </c>
      <c r="H36">
        <v>487</v>
      </c>
      <c r="I36">
        <f t="shared" si="1"/>
        <v>0</v>
      </c>
    </row>
    <row r="37" spans="1:9" x14ac:dyDescent="0.25">
      <c r="A37" t="s">
        <v>139</v>
      </c>
      <c r="B37">
        <v>526</v>
      </c>
      <c r="C37">
        <v>547</v>
      </c>
      <c r="D37">
        <f t="shared" si="0"/>
        <v>0</v>
      </c>
      <c r="F37" t="s">
        <v>187</v>
      </c>
      <c r="G37">
        <v>520</v>
      </c>
      <c r="H37">
        <v>545</v>
      </c>
      <c r="I37">
        <f t="shared" si="1"/>
        <v>0</v>
      </c>
    </row>
    <row r="38" spans="1:9" x14ac:dyDescent="0.25">
      <c r="A38" t="s">
        <v>140</v>
      </c>
      <c r="B38">
        <v>396</v>
      </c>
      <c r="C38">
        <v>391</v>
      </c>
      <c r="D38">
        <f t="shared" si="0"/>
        <v>1</v>
      </c>
      <c r="F38" t="s">
        <v>188</v>
      </c>
      <c r="G38">
        <v>453</v>
      </c>
      <c r="H38">
        <v>488</v>
      </c>
      <c r="I38">
        <f t="shared" si="1"/>
        <v>0</v>
      </c>
    </row>
    <row r="39" spans="1:9" x14ac:dyDescent="0.25">
      <c r="A39" t="s">
        <v>141</v>
      </c>
      <c r="B39">
        <v>484</v>
      </c>
      <c r="C39">
        <v>514</v>
      </c>
      <c r="D39">
        <f t="shared" si="0"/>
        <v>0</v>
      </c>
      <c r="F39" t="s">
        <v>189</v>
      </c>
      <c r="G39">
        <v>515</v>
      </c>
      <c r="H39">
        <v>510</v>
      </c>
      <c r="I39">
        <f t="shared" si="1"/>
        <v>1</v>
      </c>
    </row>
    <row r="40" spans="1:9" x14ac:dyDescent="0.25">
      <c r="A40" t="s">
        <v>142</v>
      </c>
      <c r="B40">
        <v>504</v>
      </c>
      <c r="C40">
        <v>507</v>
      </c>
      <c r="D40">
        <f t="shared" si="0"/>
        <v>0</v>
      </c>
      <c r="F40" t="s">
        <v>190</v>
      </c>
      <c r="G40">
        <v>611</v>
      </c>
      <c r="H40">
        <v>648</v>
      </c>
      <c r="I40">
        <f t="shared" si="1"/>
        <v>0</v>
      </c>
    </row>
    <row r="41" spans="1:9" x14ac:dyDescent="0.25">
      <c r="A41" t="s">
        <v>143</v>
      </c>
      <c r="B41">
        <v>444</v>
      </c>
      <c r="C41">
        <v>456</v>
      </c>
      <c r="D41">
        <f t="shared" si="0"/>
        <v>0</v>
      </c>
      <c r="F41" t="s">
        <v>191</v>
      </c>
      <c r="G41">
        <v>476</v>
      </c>
      <c r="H41">
        <v>522</v>
      </c>
      <c r="I41">
        <f t="shared" si="1"/>
        <v>0</v>
      </c>
    </row>
    <row r="42" spans="1:9" x14ac:dyDescent="0.25">
      <c r="A42" t="s">
        <v>144</v>
      </c>
      <c r="B42">
        <v>542</v>
      </c>
      <c r="C42">
        <v>550</v>
      </c>
      <c r="D42">
        <f t="shared" si="0"/>
        <v>0</v>
      </c>
      <c r="F42" t="s">
        <v>192</v>
      </c>
      <c r="G42">
        <v>494</v>
      </c>
      <c r="H42">
        <v>509</v>
      </c>
      <c r="I42">
        <f t="shared" si="1"/>
        <v>0</v>
      </c>
    </row>
    <row r="43" spans="1:9" x14ac:dyDescent="0.25">
      <c r="A43" t="s">
        <v>145</v>
      </c>
      <c r="B43">
        <v>485</v>
      </c>
      <c r="C43">
        <v>531</v>
      </c>
      <c r="D43">
        <f t="shared" si="0"/>
        <v>0</v>
      </c>
      <c r="F43" t="s">
        <v>193</v>
      </c>
      <c r="G43">
        <v>531</v>
      </c>
      <c r="H43">
        <v>562</v>
      </c>
      <c r="I43">
        <f t="shared" si="1"/>
        <v>0</v>
      </c>
    </row>
    <row r="44" spans="1:9" x14ac:dyDescent="0.25">
      <c r="A44" t="s">
        <v>146</v>
      </c>
      <c r="B44">
        <v>510</v>
      </c>
      <c r="C44">
        <v>539</v>
      </c>
      <c r="D44">
        <f t="shared" si="0"/>
        <v>0</v>
      </c>
      <c r="F44" t="s">
        <v>194</v>
      </c>
      <c r="G44">
        <v>500</v>
      </c>
      <c r="H44">
        <v>544</v>
      </c>
      <c r="I44">
        <f t="shared" si="1"/>
        <v>0</v>
      </c>
    </row>
    <row r="45" spans="1:9" x14ac:dyDescent="0.25">
      <c r="A45" t="s">
        <v>147</v>
      </c>
      <c r="B45">
        <v>487</v>
      </c>
      <c r="C45">
        <v>509</v>
      </c>
      <c r="D45">
        <f t="shared" si="0"/>
        <v>0</v>
      </c>
      <c r="F45" t="s">
        <v>195</v>
      </c>
      <c r="G45">
        <v>624</v>
      </c>
      <c r="H45">
        <v>640</v>
      </c>
      <c r="I45">
        <f t="shared" si="1"/>
        <v>0</v>
      </c>
    </row>
    <row r="46" spans="1:9" x14ac:dyDescent="0.25">
      <c r="A46" t="s">
        <v>148</v>
      </c>
      <c r="B46">
        <v>386</v>
      </c>
      <c r="C46">
        <v>391</v>
      </c>
      <c r="D46">
        <f t="shared" si="0"/>
        <v>0</v>
      </c>
      <c r="F46" t="s">
        <v>196</v>
      </c>
      <c r="G46">
        <v>465</v>
      </c>
      <c r="H46">
        <v>543</v>
      </c>
      <c r="I46">
        <f t="shared" si="1"/>
        <v>0</v>
      </c>
    </row>
    <row r="47" spans="1:9" x14ac:dyDescent="0.25">
      <c r="A47" t="s">
        <v>149</v>
      </c>
      <c r="B47">
        <v>466</v>
      </c>
      <c r="C47">
        <v>486</v>
      </c>
      <c r="D47">
        <f t="shared" si="0"/>
        <v>0</v>
      </c>
      <c r="F47" t="s">
        <v>197</v>
      </c>
      <c r="G47">
        <v>520</v>
      </c>
      <c r="H47">
        <v>573</v>
      </c>
      <c r="I47">
        <f t="shared" si="1"/>
        <v>0</v>
      </c>
    </row>
    <row r="48" spans="1:9" x14ac:dyDescent="0.25">
      <c r="A48" t="s">
        <v>150</v>
      </c>
      <c r="B48">
        <v>492</v>
      </c>
      <c r="C48">
        <v>519</v>
      </c>
      <c r="D48">
        <f t="shared" si="0"/>
        <v>0</v>
      </c>
      <c r="F48" t="s">
        <v>198</v>
      </c>
      <c r="G48">
        <v>468</v>
      </c>
      <c r="H48">
        <v>483</v>
      </c>
      <c r="I48">
        <f t="shared" si="1"/>
        <v>0</v>
      </c>
    </row>
    <row r="49" spans="1:9" x14ac:dyDescent="0.25">
      <c r="A49" t="s">
        <v>151</v>
      </c>
      <c r="B49">
        <v>573</v>
      </c>
      <c r="C49">
        <v>602</v>
      </c>
      <c r="D49">
        <f t="shared" si="0"/>
        <v>0</v>
      </c>
      <c r="F49" t="s">
        <v>199</v>
      </c>
      <c r="G49">
        <v>498</v>
      </c>
      <c r="H49">
        <v>532</v>
      </c>
      <c r="I49">
        <f t="shared" si="1"/>
        <v>0</v>
      </c>
    </row>
    <row r="50" spans="1:9" x14ac:dyDescent="0.25">
      <c r="A50" t="s">
        <v>152</v>
      </c>
      <c r="B50">
        <v>482</v>
      </c>
      <c r="C50">
        <v>497</v>
      </c>
      <c r="D50">
        <f t="shared" si="0"/>
        <v>0</v>
      </c>
      <c r="F50" t="s">
        <v>200</v>
      </c>
      <c r="G50">
        <v>479</v>
      </c>
      <c r="H50">
        <v>482</v>
      </c>
      <c r="I50">
        <f>IF(G50&gt;=H50,1,0)</f>
        <v>0</v>
      </c>
    </row>
    <row r="51" spans="1:9" x14ac:dyDescent="0.25">
      <c r="A51" t="s">
        <v>153</v>
      </c>
      <c r="B51">
        <v>446</v>
      </c>
      <c r="C51">
        <v>446</v>
      </c>
      <c r="D51">
        <f t="shared" si="0"/>
        <v>1</v>
      </c>
      <c r="F51" t="s">
        <v>201</v>
      </c>
      <c r="G51">
        <v>577</v>
      </c>
      <c r="H51">
        <v>597</v>
      </c>
      <c r="I51">
        <f>IF(G51&gt;=H51,1,0)</f>
        <v>0</v>
      </c>
    </row>
    <row r="52" spans="1:9" x14ac:dyDescent="0.25">
      <c r="A52" t="s">
        <v>154</v>
      </c>
      <c r="B52">
        <v>434</v>
      </c>
      <c r="C52">
        <v>459</v>
      </c>
      <c r="D52">
        <f t="shared" si="0"/>
        <v>0</v>
      </c>
      <c r="F52" t="s">
        <v>202</v>
      </c>
      <c r="G52">
        <v>483</v>
      </c>
      <c r="H52">
        <v>471</v>
      </c>
      <c r="I52">
        <f>IF(G52&gt;=H52,1,0)</f>
        <v>1</v>
      </c>
    </row>
    <row r="53" spans="1:9" x14ac:dyDescent="0.25">
      <c r="A53" t="s">
        <v>155</v>
      </c>
      <c r="B53">
        <v>464</v>
      </c>
      <c r="C53">
        <v>491</v>
      </c>
      <c r="D53">
        <f t="shared" si="0"/>
        <v>0</v>
      </c>
      <c r="F53" t="s">
        <v>203</v>
      </c>
      <c r="G53">
        <v>545</v>
      </c>
      <c r="H53">
        <v>509</v>
      </c>
      <c r="I53">
        <f>IF(G53&gt;=H53,1,0)</f>
        <v>1</v>
      </c>
    </row>
    <row r="54" spans="1:9" x14ac:dyDescent="0.25">
      <c r="A54" t="s">
        <v>156</v>
      </c>
      <c r="B54">
        <v>486</v>
      </c>
      <c r="C54">
        <v>532</v>
      </c>
      <c r="D54">
        <f t="shared" si="0"/>
        <v>0</v>
      </c>
      <c r="F54" t="s">
        <v>204</v>
      </c>
      <c r="G54">
        <v>495</v>
      </c>
      <c r="H54">
        <v>550</v>
      </c>
      <c r="I54">
        <f>IF(G54&gt;=H54,1,0)</f>
        <v>0</v>
      </c>
    </row>
    <row r="55" spans="1:9" x14ac:dyDescent="0.25">
      <c r="A55" t="s">
        <v>157</v>
      </c>
      <c r="B55">
        <v>430</v>
      </c>
      <c r="C55">
        <v>422</v>
      </c>
      <c r="D55">
        <f t="shared" si="0"/>
        <v>1</v>
      </c>
      <c r="F55" t="s">
        <v>205</v>
      </c>
      <c r="G55">
        <v>489</v>
      </c>
      <c r="H55">
        <v>541</v>
      </c>
      <c r="I55">
        <f t="shared" ref="I55:I59" si="2">IF(G55&gt;=H55,1,0)</f>
        <v>0</v>
      </c>
    </row>
    <row r="56" spans="1:9" x14ac:dyDescent="0.25">
      <c r="A56" t="s">
        <v>158</v>
      </c>
      <c r="B56">
        <v>544</v>
      </c>
      <c r="C56">
        <v>571</v>
      </c>
      <c r="D56">
        <f t="shared" si="0"/>
        <v>0</v>
      </c>
      <c r="F56" t="s">
        <v>206</v>
      </c>
      <c r="G56">
        <v>485</v>
      </c>
      <c r="H56">
        <v>521</v>
      </c>
      <c r="I56">
        <f t="shared" si="2"/>
        <v>0</v>
      </c>
    </row>
    <row r="57" spans="1:9" x14ac:dyDescent="0.25">
      <c r="A57" t="s">
        <v>159</v>
      </c>
      <c r="B57">
        <v>503</v>
      </c>
      <c r="C57">
        <v>531</v>
      </c>
      <c r="D57">
        <f t="shared" si="0"/>
        <v>0</v>
      </c>
      <c r="F57" t="s">
        <v>207</v>
      </c>
      <c r="G57">
        <v>545</v>
      </c>
      <c r="H57">
        <v>555</v>
      </c>
      <c r="I57">
        <f t="shared" si="2"/>
        <v>0</v>
      </c>
    </row>
    <row r="58" spans="1:9" x14ac:dyDescent="0.25">
      <c r="A58" t="s">
        <v>160</v>
      </c>
      <c r="B58">
        <v>536</v>
      </c>
      <c r="C58">
        <v>566</v>
      </c>
      <c r="D58">
        <f t="shared" si="0"/>
        <v>0</v>
      </c>
      <c r="F58" t="s">
        <v>208</v>
      </c>
      <c r="G58">
        <v>493</v>
      </c>
      <c r="H58">
        <v>523</v>
      </c>
      <c r="I58">
        <f t="shared" si="2"/>
        <v>0</v>
      </c>
    </row>
    <row r="59" spans="1:9" x14ac:dyDescent="0.25">
      <c r="A59" t="s">
        <v>226</v>
      </c>
      <c r="B59">
        <v>451</v>
      </c>
      <c r="C59">
        <v>450</v>
      </c>
      <c r="D59">
        <f t="shared" si="0"/>
        <v>1</v>
      </c>
      <c r="F59" t="s">
        <v>209</v>
      </c>
      <c r="G59">
        <v>541</v>
      </c>
      <c r="H59">
        <v>571</v>
      </c>
      <c r="I59">
        <f t="shared" si="2"/>
        <v>0</v>
      </c>
    </row>
    <row r="60" spans="1:9" x14ac:dyDescent="0.25">
      <c r="A60" t="s">
        <v>161</v>
      </c>
      <c r="B60">
        <v>489</v>
      </c>
      <c r="C60">
        <v>513</v>
      </c>
      <c r="D60">
        <f t="shared" si="0"/>
        <v>0</v>
      </c>
    </row>
    <row r="61" spans="1:9" x14ac:dyDescent="0.25">
      <c r="A61" t="s">
        <v>162</v>
      </c>
      <c r="B61">
        <v>524</v>
      </c>
      <c r="C61">
        <v>526</v>
      </c>
      <c r="D61">
        <f t="shared" si="0"/>
        <v>0</v>
      </c>
    </row>
    <row r="62" spans="1:9" x14ac:dyDescent="0.25">
      <c r="A62" t="s">
        <v>163</v>
      </c>
      <c r="B62">
        <v>607</v>
      </c>
      <c r="C62">
        <v>630</v>
      </c>
      <c r="D62">
        <f t="shared" si="0"/>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8CCA2-8D4F-48AC-AA40-3AED4EC1439A}">
  <dimension ref="A1:B95"/>
  <sheetViews>
    <sheetView workbookViewId="0"/>
  </sheetViews>
  <sheetFormatPr defaultRowHeight="15.75" x14ac:dyDescent="0.25"/>
  <cols>
    <col min="1" max="2" width="13.625" customWidth="1"/>
  </cols>
  <sheetData>
    <row r="1" spans="1:2" x14ac:dyDescent="0.25">
      <c r="A1" t="s">
        <v>313</v>
      </c>
      <c r="B1" t="s">
        <v>314</v>
      </c>
    </row>
    <row r="2" spans="1:2" x14ac:dyDescent="0.25">
      <c r="A2">
        <v>4.71</v>
      </c>
      <c r="B2">
        <v>2.84</v>
      </c>
    </row>
    <row r="3" spans="1:2" x14ac:dyDescent="0.25">
      <c r="A3">
        <v>3.75</v>
      </c>
      <c r="B3">
        <v>3.76</v>
      </c>
    </row>
    <row r="4" spans="1:2" x14ac:dyDescent="0.25">
      <c r="A4">
        <v>3.54</v>
      </c>
      <c r="B4">
        <v>3.8</v>
      </c>
    </row>
    <row r="5" spans="1:2" x14ac:dyDescent="0.25">
      <c r="A5">
        <v>4.66</v>
      </c>
      <c r="B5">
        <v>3.74</v>
      </c>
    </row>
    <row r="6" spans="1:2" x14ac:dyDescent="0.25">
      <c r="A6">
        <v>1.32</v>
      </c>
      <c r="B6">
        <v>3.49</v>
      </c>
    </row>
    <row r="7" spans="1:2" x14ac:dyDescent="0.25">
      <c r="A7">
        <v>4.7300000000000004</v>
      </c>
      <c r="B7">
        <v>4.18</v>
      </c>
    </row>
    <row r="8" spans="1:2" x14ac:dyDescent="0.25">
      <c r="A8">
        <v>3.39</v>
      </c>
      <c r="B8">
        <v>2.61</v>
      </c>
    </row>
    <row r="9" spans="1:2" x14ac:dyDescent="0.25">
      <c r="A9">
        <v>5.19</v>
      </c>
      <c r="B9">
        <v>3.9</v>
      </c>
    </row>
    <row r="10" spans="1:2" x14ac:dyDescent="0.25">
      <c r="A10">
        <v>5.08</v>
      </c>
      <c r="B10">
        <v>4.95</v>
      </c>
    </row>
    <row r="11" spans="1:2" x14ac:dyDescent="0.25">
      <c r="A11">
        <v>2.84</v>
      </c>
      <c r="B11">
        <v>6.62</v>
      </c>
    </row>
    <row r="12" spans="1:2" x14ac:dyDescent="0.25">
      <c r="A12">
        <v>3.93</v>
      </c>
      <c r="B12">
        <v>4.4800000000000004</v>
      </c>
    </row>
    <row r="13" spans="1:2" x14ac:dyDescent="0.25">
      <c r="A13">
        <v>4.58</v>
      </c>
      <c r="B13">
        <v>6.16</v>
      </c>
    </row>
    <row r="14" spans="1:2" x14ac:dyDescent="0.25">
      <c r="A14">
        <v>6.52</v>
      </c>
      <c r="B14">
        <v>3.69</v>
      </c>
    </row>
    <row r="15" spans="1:2" x14ac:dyDescent="0.25">
      <c r="A15">
        <v>2.13</v>
      </c>
      <c r="B15">
        <v>4.68</v>
      </c>
    </row>
    <row r="16" spans="1:2" x14ac:dyDescent="0.25">
      <c r="A16">
        <v>5.19</v>
      </c>
      <c r="B16">
        <v>7.38</v>
      </c>
    </row>
    <row r="17" spans="1:2" x14ac:dyDescent="0.25">
      <c r="A17">
        <v>4.41</v>
      </c>
      <c r="B17">
        <v>4.08</v>
      </c>
    </row>
    <row r="18" spans="1:2" x14ac:dyDescent="0.25">
      <c r="A18">
        <v>3.27</v>
      </c>
      <c r="B18">
        <v>3.75</v>
      </c>
    </row>
    <row r="19" spans="1:2" x14ac:dyDescent="0.25">
      <c r="A19">
        <v>2.0499999999999998</v>
      </c>
      <c r="B19">
        <v>3.99</v>
      </c>
    </row>
    <row r="20" spans="1:2" x14ac:dyDescent="0.25">
      <c r="A20">
        <v>5.32</v>
      </c>
      <c r="B20">
        <v>6.43</v>
      </c>
    </row>
    <row r="21" spans="1:2" x14ac:dyDescent="0.25">
      <c r="A21">
        <v>3.26</v>
      </c>
      <c r="B21">
        <v>3.19</v>
      </c>
    </row>
    <row r="22" spans="1:2" x14ac:dyDescent="0.25">
      <c r="A22">
        <v>6.43</v>
      </c>
      <c r="B22">
        <v>8.08</v>
      </c>
    </row>
    <row r="23" spans="1:2" x14ac:dyDescent="0.25">
      <c r="A23">
        <v>5.98</v>
      </c>
      <c r="B23">
        <v>1.44</v>
      </c>
    </row>
    <row r="24" spans="1:2" x14ac:dyDescent="0.25">
      <c r="A24">
        <v>5.0199999999999996</v>
      </c>
      <c r="B24">
        <v>4.13</v>
      </c>
    </row>
    <row r="25" spans="1:2" x14ac:dyDescent="0.25">
      <c r="A25">
        <v>7.64</v>
      </c>
      <c r="B25">
        <v>3.95</v>
      </c>
    </row>
    <row r="26" spans="1:2" x14ac:dyDescent="0.25">
      <c r="A26">
        <v>4.41</v>
      </c>
      <c r="B26">
        <v>3.98</v>
      </c>
    </row>
    <row r="27" spans="1:2" x14ac:dyDescent="0.25">
      <c r="A27">
        <v>4.7300000000000004</v>
      </c>
      <c r="B27">
        <v>3.51</v>
      </c>
    </row>
    <row r="28" spans="1:2" x14ac:dyDescent="0.25">
      <c r="A28">
        <v>4.2699999999999996</v>
      </c>
      <c r="B28">
        <v>6.29</v>
      </c>
    </row>
    <row r="29" spans="1:2" x14ac:dyDescent="0.25">
      <c r="A29">
        <v>3.39</v>
      </c>
      <c r="B29">
        <v>3.47</v>
      </c>
    </row>
    <row r="30" spans="1:2" x14ac:dyDescent="0.25">
      <c r="A30">
        <v>1.44</v>
      </c>
      <c r="B30">
        <v>2.2999999999999998</v>
      </c>
    </row>
    <row r="31" spans="1:2" x14ac:dyDescent="0.25">
      <c r="A31">
        <v>4.66</v>
      </c>
      <c r="B31">
        <v>3.76</v>
      </c>
    </row>
    <row r="32" spans="1:2" x14ac:dyDescent="0.25">
      <c r="A32">
        <v>4.1900000000000004</v>
      </c>
      <c r="B32">
        <v>5.23</v>
      </c>
    </row>
    <row r="33" spans="1:2" x14ac:dyDescent="0.25">
      <c r="A33">
        <v>3.11</v>
      </c>
      <c r="B33">
        <v>3.96</v>
      </c>
    </row>
    <row r="34" spans="1:2" x14ac:dyDescent="0.25">
      <c r="A34">
        <v>4.9400000000000004</v>
      </c>
      <c r="B34">
        <v>7.91</v>
      </c>
    </row>
    <row r="35" spans="1:2" x14ac:dyDescent="0.25">
      <c r="A35">
        <v>2.36</v>
      </c>
      <c r="B35">
        <v>1.75</v>
      </c>
    </row>
    <row r="36" spans="1:2" x14ac:dyDescent="0.25">
      <c r="A36">
        <v>2.5299999999999998</v>
      </c>
      <c r="B36">
        <v>6.5</v>
      </c>
    </row>
    <row r="37" spans="1:2" x14ac:dyDescent="0.25">
      <c r="A37">
        <v>3.95</v>
      </c>
      <c r="B37">
        <v>4.75</v>
      </c>
    </row>
    <row r="38" spans="1:2" x14ac:dyDescent="0.25">
      <c r="A38">
        <v>3.73</v>
      </c>
      <c r="B38">
        <v>5.74</v>
      </c>
    </row>
    <row r="39" spans="1:2" x14ac:dyDescent="0.25">
      <c r="A39">
        <v>4.43</v>
      </c>
      <c r="B39">
        <v>1.96</v>
      </c>
    </row>
    <row r="40" spans="1:2" x14ac:dyDescent="0.25">
      <c r="A40">
        <v>3.93</v>
      </c>
      <c r="B40">
        <v>5.93</v>
      </c>
    </row>
    <row r="41" spans="1:2" x14ac:dyDescent="0.25">
      <c r="A41">
        <v>2.06</v>
      </c>
      <c r="B41">
        <v>4.04</v>
      </c>
    </row>
    <row r="42" spans="1:2" x14ac:dyDescent="0.25">
      <c r="A42">
        <v>4.8600000000000003</v>
      </c>
      <c r="B42">
        <v>6.36</v>
      </c>
    </row>
    <row r="43" spans="1:2" x14ac:dyDescent="0.25">
      <c r="A43">
        <v>3.99</v>
      </c>
      <c r="B43">
        <v>4.17</v>
      </c>
    </row>
    <row r="44" spans="1:2" x14ac:dyDescent="0.25">
      <c r="A44">
        <v>4.38</v>
      </c>
      <c r="B44">
        <v>3.83</v>
      </c>
    </row>
    <row r="45" spans="1:2" x14ac:dyDescent="0.25">
      <c r="A45">
        <v>3.56</v>
      </c>
      <c r="B45">
        <v>5.96</v>
      </c>
    </row>
    <row r="46" spans="1:2" x14ac:dyDescent="0.25">
      <c r="A46">
        <v>3.53</v>
      </c>
      <c r="B46">
        <v>5.33</v>
      </c>
    </row>
    <row r="47" spans="1:2" x14ac:dyDescent="0.25">
      <c r="A47">
        <v>2.13</v>
      </c>
      <c r="B47">
        <v>3.6</v>
      </c>
    </row>
    <row r="48" spans="1:2" x14ac:dyDescent="0.25">
      <c r="A48">
        <v>6.96</v>
      </c>
      <c r="B48">
        <v>4.28</v>
      </c>
    </row>
    <row r="49" spans="1:2" x14ac:dyDescent="0.25">
      <c r="A49">
        <v>5.52</v>
      </c>
      <c r="B49">
        <v>3</v>
      </c>
    </row>
    <row r="50" spans="1:2" x14ac:dyDescent="0.25">
      <c r="A50">
        <v>4.4000000000000004</v>
      </c>
      <c r="B50">
        <v>4.5199999999999996</v>
      </c>
    </row>
    <row r="51" spans="1:2" x14ac:dyDescent="0.25">
      <c r="A51">
        <v>6.49</v>
      </c>
      <c r="B51">
        <v>4.1100000000000003</v>
      </c>
    </row>
    <row r="52" spans="1:2" x14ac:dyDescent="0.25">
      <c r="A52">
        <v>5.37</v>
      </c>
      <c r="B52">
        <v>5.59</v>
      </c>
    </row>
    <row r="53" spans="1:2" x14ac:dyDescent="0.25">
      <c r="A53">
        <v>4.03</v>
      </c>
      <c r="B53">
        <v>4.68</v>
      </c>
    </row>
    <row r="54" spans="1:2" x14ac:dyDescent="0.25">
      <c r="A54">
        <v>4.32</v>
      </c>
      <c r="B54">
        <v>3.01</v>
      </c>
    </row>
    <row r="55" spans="1:2" x14ac:dyDescent="0.25">
      <c r="A55">
        <v>3.66</v>
      </c>
      <c r="B55">
        <v>2.67</v>
      </c>
    </row>
    <row r="56" spans="1:2" x14ac:dyDescent="0.25">
      <c r="A56">
        <v>2.82</v>
      </c>
      <c r="B56">
        <v>3.45</v>
      </c>
    </row>
    <row r="57" spans="1:2" x14ac:dyDescent="0.25">
      <c r="A57">
        <v>2.93</v>
      </c>
      <c r="B57">
        <v>5.24</v>
      </c>
    </row>
    <row r="58" spans="1:2" x14ac:dyDescent="0.25">
      <c r="A58">
        <v>5.69</v>
      </c>
      <c r="B58">
        <v>3.84</v>
      </c>
    </row>
    <row r="59" spans="1:2" x14ac:dyDescent="0.25">
      <c r="A59">
        <v>6.18</v>
      </c>
      <c r="B59">
        <v>3.4</v>
      </c>
    </row>
    <row r="60" spans="1:2" x14ac:dyDescent="0.25">
      <c r="A60">
        <v>4.8099999999999996</v>
      </c>
      <c r="B60">
        <v>7.36</v>
      </c>
    </row>
    <row r="61" spans="1:2" x14ac:dyDescent="0.25">
      <c r="A61">
        <v>3.8</v>
      </c>
      <c r="B61">
        <v>2.4300000000000002</v>
      </c>
    </row>
    <row r="62" spans="1:2" x14ac:dyDescent="0.25">
      <c r="A62">
        <v>2.56</v>
      </c>
      <c r="B62">
        <v>2.68</v>
      </c>
    </row>
    <row r="63" spans="1:2" x14ac:dyDescent="0.25">
      <c r="A63">
        <v>5.47</v>
      </c>
      <c r="B63">
        <v>7.1</v>
      </c>
    </row>
    <row r="64" spans="1:2" x14ac:dyDescent="0.25">
      <c r="A64">
        <v>4.1399999999999997</v>
      </c>
      <c r="B64">
        <v>5.82</v>
      </c>
    </row>
    <row r="65" spans="1:2" x14ac:dyDescent="0.25">
      <c r="A65">
        <v>2.11</v>
      </c>
      <c r="B65">
        <v>2.83</v>
      </c>
    </row>
    <row r="66" spans="1:2" x14ac:dyDescent="0.25">
      <c r="A66">
        <v>4.4000000000000004</v>
      </c>
      <c r="B66">
        <v>4.91</v>
      </c>
    </row>
    <row r="67" spans="1:2" x14ac:dyDescent="0.25">
      <c r="A67">
        <v>6.06</v>
      </c>
      <c r="B67">
        <v>5.54</v>
      </c>
    </row>
    <row r="68" spans="1:2" x14ac:dyDescent="0.25">
      <c r="A68">
        <v>3.25</v>
      </c>
      <c r="B68">
        <v>4.05</v>
      </c>
    </row>
    <row r="69" spans="1:2" x14ac:dyDescent="0.25">
      <c r="A69">
        <v>2.72</v>
      </c>
      <c r="B69">
        <v>3.06</v>
      </c>
    </row>
    <row r="70" spans="1:2" x14ac:dyDescent="0.25">
      <c r="A70">
        <v>4.88</v>
      </c>
      <c r="B70">
        <v>9.76</v>
      </c>
    </row>
    <row r="71" spans="1:2" x14ac:dyDescent="0.25">
      <c r="A71">
        <v>2.08</v>
      </c>
      <c r="B71">
        <v>5.08</v>
      </c>
    </row>
    <row r="72" spans="1:2" x14ac:dyDescent="0.25">
      <c r="A72">
        <v>5.93</v>
      </c>
      <c r="B72">
        <v>7.63</v>
      </c>
    </row>
    <row r="73" spans="1:2" x14ac:dyDescent="0.25">
      <c r="A73">
        <v>3.27</v>
      </c>
      <c r="B73">
        <v>4.99</v>
      </c>
    </row>
    <row r="74" spans="1:2" x14ac:dyDescent="0.25">
      <c r="B74">
        <v>4.9800000000000004</v>
      </c>
    </row>
    <row r="75" spans="1:2" x14ac:dyDescent="0.25">
      <c r="B75">
        <v>5.59</v>
      </c>
    </row>
    <row r="76" spans="1:2" x14ac:dyDescent="0.25">
      <c r="B76">
        <v>3.98</v>
      </c>
    </row>
    <row r="77" spans="1:2" x14ac:dyDescent="0.25">
      <c r="B77">
        <v>4.5</v>
      </c>
    </row>
    <row r="78" spans="1:2" x14ac:dyDescent="0.25">
      <c r="B78">
        <v>6.64</v>
      </c>
    </row>
    <row r="79" spans="1:2" x14ac:dyDescent="0.25">
      <c r="B79">
        <v>2.92</v>
      </c>
    </row>
    <row r="80" spans="1:2" x14ac:dyDescent="0.25">
      <c r="B80">
        <v>3.69</v>
      </c>
    </row>
    <row r="81" spans="2:2" x14ac:dyDescent="0.25">
      <c r="B81">
        <v>1.91</v>
      </c>
    </row>
    <row r="82" spans="2:2" x14ac:dyDescent="0.25">
      <c r="B82">
        <v>7.32</v>
      </c>
    </row>
    <row r="83" spans="2:2" x14ac:dyDescent="0.25">
      <c r="B83">
        <v>3.93</v>
      </c>
    </row>
    <row r="84" spans="2:2" x14ac:dyDescent="0.25">
      <c r="B84">
        <v>3.69</v>
      </c>
    </row>
    <row r="85" spans="2:2" x14ac:dyDescent="0.25">
      <c r="B85">
        <v>7.83</v>
      </c>
    </row>
    <row r="86" spans="2:2" x14ac:dyDescent="0.25">
      <c r="B86">
        <v>3.95</v>
      </c>
    </row>
    <row r="87" spans="2:2" x14ac:dyDescent="0.25">
      <c r="B87">
        <v>5.32</v>
      </c>
    </row>
    <row r="88" spans="2:2" x14ac:dyDescent="0.25">
      <c r="B88">
        <v>4</v>
      </c>
    </row>
    <row r="89" spans="2:2" x14ac:dyDescent="0.25">
      <c r="B89">
        <v>4.74</v>
      </c>
    </row>
    <row r="90" spans="2:2" x14ac:dyDescent="0.25">
      <c r="B90">
        <v>3.59</v>
      </c>
    </row>
    <row r="91" spans="2:2" x14ac:dyDescent="0.25">
      <c r="B91">
        <v>4.0599999999999996</v>
      </c>
    </row>
    <row r="92" spans="2:2" x14ac:dyDescent="0.25">
      <c r="B92">
        <v>6.57</v>
      </c>
    </row>
    <row r="93" spans="2:2" x14ac:dyDescent="0.25">
      <c r="B93">
        <v>5.68</v>
      </c>
    </row>
    <row r="94" spans="2:2" x14ac:dyDescent="0.25">
      <c r="B94">
        <v>3.7</v>
      </c>
    </row>
    <row r="95" spans="2:2" x14ac:dyDescent="0.25">
      <c r="B95">
        <v>4.46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2:B36"/>
  <sheetViews>
    <sheetView topLeftCell="A3" workbookViewId="0">
      <selection activeCell="B13" sqref="B13"/>
    </sheetView>
  </sheetViews>
  <sheetFormatPr defaultColWidth="9" defaultRowHeight="15.75" x14ac:dyDescent="0.25"/>
  <cols>
    <col min="2" max="2" width="89.625" style="2" customWidth="1"/>
  </cols>
  <sheetData>
    <row r="2" spans="2:2" ht="78.75" x14ac:dyDescent="0.25">
      <c r="B2" s="2" t="s">
        <v>7</v>
      </c>
    </row>
    <row r="3" spans="2:2" ht="63" x14ac:dyDescent="0.25">
      <c r="B3" s="2" t="s">
        <v>8</v>
      </c>
    </row>
    <row r="4" spans="2:2" ht="47.25" x14ac:dyDescent="0.25">
      <c r="B4" s="2" t="s">
        <v>2</v>
      </c>
    </row>
    <row r="5" spans="2:2" ht="126" x14ac:dyDescent="0.25">
      <c r="B5" s="2" t="s">
        <v>9</v>
      </c>
    </row>
    <row r="6" spans="2:2" x14ac:dyDescent="0.25">
      <c r="B6" s="2" t="s">
        <v>3</v>
      </c>
    </row>
    <row r="7" spans="2:2" x14ac:dyDescent="0.25">
      <c r="B7" s="2" t="s">
        <v>4</v>
      </c>
    </row>
    <row r="9" spans="2:2" ht="31.5" x14ac:dyDescent="0.25">
      <c r="B9" s="2" t="s">
        <v>5</v>
      </c>
    </row>
    <row r="10" spans="2:2" ht="31.5" x14ac:dyDescent="0.25">
      <c r="B10" s="2" t="s">
        <v>6</v>
      </c>
    </row>
    <row r="11" spans="2:2" ht="63" x14ac:dyDescent="0.25">
      <c r="B11" s="2" t="s">
        <v>10</v>
      </c>
    </row>
    <row r="12" spans="2:2" ht="47.25" x14ac:dyDescent="0.25">
      <c r="B12" s="2" t="s">
        <v>356</v>
      </c>
    </row>
    <row r="14" spans="2:2" x14ac:dyDescent="0.25">
      <c r="B14" s="11" t="s">
        <v>84</v>
      </c>
    </row>
    <row r="15" spans="2:2" ht="50.25" x14ac:dyDescent="0.25">
      <c r="B15" s="3" t="s">
        <v>85</v>
      </c>
    </row>
    <row r="16" spans="2:2" x14ac:dyDescent="0.25">
      <c r="B16" s="2" t="s">
        <v>86</v>
      </c>
    </row>
    <row r="17" spans="2:2" x14ac:dyDescent="0.25">
      <c r="B17" s="12" t="s">
        <v>87</v>
      </c>
    </row>
    <row r="18" spans="2:2" x14ac:dyDescent="0.25">
      <c r="B18" s="12" t="s">
        <v>88</v>
      </c>
    </row>
    <row r="20" spans="2:2" ht="34.5" x14ac:dyDescent="0.25">
      <c r="B20" s="2" t="s">
        <v>89</v>
      </c>
    </row>
    <row r="21" spans="2:2" x14ac:dyDescent="0.25">
      <c r="B21" s="13" t="s">
        <v>90</v>
      </c>
    </row>
    <row r="22" spans="2:2" x14ac:dyDescent="0.25">
      <c r="B22" s="12" t="s">
        <v>91</v>
      </c>
    </row>
    <row r="23" spans="2:2" x14ac:dyDescent="0.25">
      <c r="B23" s="12" t="s">
        <v>92</v>
      </c>
    </row>
    <row r="24" spans="2:2" x14ac:dyDescent="0.25">
      <c r="B24" s="13" t="s">
        <v>93</v>
      </c>
    </row>
    <row r="25" spans="2:2" x14ac:dyDescent="0.25">
      <c r="B25" s="12" t="s">
        <v>94</v>
      </c>
    </row>
    <row r="26" spans="2:2" x14ac:dyDescent="0.25">
      <c r="B26" s="12" t="s">
        <v>95</v>
      </c>
    </row>
    <row r="28" spans="2:2" ht="53.25" x14ac:dyDescent="0.25">
      <c r="B28" s="3" t="s">
        <v>96</v>
      </c>
    </row>
    <row r="29" spans="2:2" ht="18.75" x14ac:dyDescent="0.25">
      <c r="B29" s="3" t="s">
        <v>97</v>
      </c>
    </row>
    <row r="30" spans="2:2" x14ac:dyDescent="0.25">
      <c r="B30" s="12" t="s">
        <v>98</v>
      </c>
    </row>
    <row r="31" spans="2:2" ht="18.75" x14ac:dyDescent="0.25">
      <c r="B31" s="3" t="s">
        <v>99</v>
      </c>
    </row>
    <row r="32" spans="2:2" x14ac:dyDescent="0.25">
      <c r="B32" s="12" t="s">
        <v>100</v>
      </c>
    </row>
    <row r="33" spans="2:2" ht="20.25" x14ac:dyDescent="0.35">
      <c r="B33" s="2" t="s">
        <v>101</v>
      </c>
    </row>
    <row r="34" spans="2:2" x14ac:dyDescent="0.25">
      <c r="B34" s="12" t="s">
        <v>102</v>
      </c>
    </row>
    <row r="35" spans="2:2" ht="20.25" x14ac:dyDescent="0.35">
      <c r="B35" s="2" t="s">
        <v>103</v>
      </c>
    </row>
    <row r="36" spans="2:2" x14ac:dyDescent="0.25">
      <c r="B36" s="12"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Answer Sheet to Print</vt:lpstr>
      <vt:lpstr>Question-Work Tab</vt:lpstr>
      <vt:lpstr>HS SAT Data</vt:lpstr>
      <vt:lpstr>MSA Data</vt:lpstr>
      <vt:lpstr>HS SAT Data 2</vt:lpstr>
      <vt:lpstr>NCAA Data</vt:lpstr>
      <vt:lpstr>Notes</vt:lpstr>
      <vt:lpstr>'Answer Sheet to Print'!Print_Area</vt:lpstr>
    </vt:vector>
  </TitlesOfParts>
  <Company>Berkeley Research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Schulman</dc:creator>
  <cp:lastModifiedBy>Craig Schulman</cp:lastModifiedBy>
  <cp:lastPrinted>2018-03-05T12:17:22Z</cp:lastPrinted>
  <dcterms:created xsi:type="dcterms:W3CDTF">2015-03-31T11:49:53Z</dcterms:created>
  <dcterms:modified xsi:type="dcterms:W3CDTF">2024-03-04T14:57:06Z</dcterms:modified>
</cp:coreProperties>
</file>